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OUND RETURNS CALCULATOR" sheetId="1" r:id="rId5"/>
    <sheet state="visible" name="COMPARISON" sheetId="2" r:id="rId6"/>
    <sheet state="visible" name="COMPOUND RETURNS" sheetId="3" r:id="rId7"/>
  </sheets>
  <definedNames/>
  <calcPr/>
</workbook>
</file>

<file path=xl/sharedStrings.xml><?xml version="1.0" encoding="utf-8"?>
<sst xmlns="http://schemas.openxmlformats.org/spreadsheetml/2006/main" count="174" uniqueCount="81">
  <si>
    <t>SALARY</t>
  </si>
  <si>
    <t>Starting Price</t>
  </si>
  <si>
    <t>Return</t>
  </si>
  <si>
    <t>Years</t>
  </si>
  <si>
    <t>ANNUAL CONTRIBUTION %</t>
  </si>
  <si>
    <t>Future Price</t>
  </si>
  <si>
    <t>ANNUAL CONTRIBUTION $</t>
  </si>
  <si>
    <t>MONTHLY CONTRIBUTION $</t>
  </si>
  <si>
    <t>WEEKLY CONTRIBUTION $</t>
  </si>
  <si>
    <t>STARTING AMOUNT</t>
  </si>
  <si>
    <t>YEAR</t>
  </si>
  <si>
    <t>TOTAL</t>
  </si>
  <si>
    <t>ANNUAL</t>
  </si>
  <si>
    <t>ANNUAL RETURN</t>
  </si>
  <si>
    <t xml:space="preserve">INTEREST </t>
  </si>
  <si>
    <t>%</t>
  </si>
  <si>
    <t>0</t>
  </si>
  <si>
    <t>Savings</t>
  </si>
  <si>
    <t>401K, ETFs, Index Funds, Mutual Funds, and S&amp;P 500</t>
  </si>
  <si>
    <t>Tykr Individual Stocks</t>
  </si>
  <si>
    <t>RETURNS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</si>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</sst>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"/>
  </numFmts>
  <fonts count="6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>
      <b/>
      <sz val="15.0"/>
      <color theme="1"/>
      <name val="Arial"/>
    </font>
    <font>
      <b/>
      <sz val="15.0"/>
      <color theme="1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D9EAD3"/>
        <bgColor rgb="FFD9EAD3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vertical="bottom"/>
    </xf>
    <xf borderId="0" fillId="2" fontId="1" numFmtId="49" xfId="0" applyAlignment="1" applyFill="1" applyFont="1" applyNumberFormat="1">
      <alignment horizontal="left" vertical="bottom"/>
    </xf>
    <xf borderId="0" fillId="0" fontId="2" numFmtId="0" xfId="0" applyAlignment="1" applyFont="1">
      <alignment vertical="bottom"/>
    </xf>
    <xf borderId="0" fillId="2" fontId="2" numFmtId="164" xfId="0" applyAlignment="1" applyFill="1" applyFont="1" applyNumberFormat="1">
      <alignment horizontal="left" vertical="bottom"/>
    </xf>
    <xf borderId="0" fillId="2" fontId="2" numFmtId="164" xfId="0" applyAlignment="1" applyFill="1" applyFont="1" applyNumberFormat="1">
      <alignment vertical="bottom"/>
    </xf>
    <xf borderId="0" fillId="3" fontId="2" numFmtId="164" xfId="0" applyAlignment="1" applyFill="1" applyFont="1" applyNumberFormat="1">
      <alignment horizontal="right" readingOrder="0" vertical="bottom"/>
    </xf>
    <xf borderId="0" fillId="3" fontId="2" numFmtId="164" xfId="0" applyAlignment="1" applyFill="1" applyFont="1" applyNumberFormat="1">
      <alignment horizontal="left" readingOrder="0" vertical="bottom"/>
    </xf>
    <xf borderId="0" fillId="2" fontId="2" numFmtId="9" xfId="0" applyAlignment="1" applyFill="1" applyFont="1" applyNumberFormat="1">
      <alignment vertical="bottom"/>
    </xf>
    <xf borderId="0" fillId="2" fontId="2" numFmtId="9" xfId="0" applyAlignment="1" applyFill="1" applyFont="1" applyNumberFormat="1">
      <alignment horizontal="left" vertical="bottom"/>
    </xf>
    <xf borderId="0" fillId="3" fontId="2" numFmtId="10" xfId="0" applyAlignment="1" applyFill="1" applyFont="1" applyNumberFormat="1">
      <alignment horizontal="right" readingOrder="0" vertical="bottom"/>
    </xf>
    <xf borderId="0" fillId="0" fontId="2" numFmtId="0" xfId="0" applyAlignment="1" applyFont="1">
      <alignment readingOrder="0" vertical="bottom"/>
    </xf>
    <xf borderId="0" fillId="2" fontId="1" numFmtId="49" xfId="0" applyAlignment="1" applyFill="1" applyFont="1" applyNumberFormat="1">
      <alignment shrinkToFit="0" vertical="bottom" wrapText="0"/>
    </xf>
    <xf borderId="0" fillId="3" fontId="2" numFmtId="0" xfId="0" applyAlignment="1" applyFill="1" applyFont="1">
      <alignment horizontal="right" vertical="bottom"/>
    </xf>
    <xf borderId="0" fillId="3" fontId="2" numFmtId="9" xfId="0" applyAlignment="1" applyFill="1" applyFont="1" applyNumberFormat="1">
      <alignment horizontal="right" readingOrder="0" vertical="bottom"/>
    </xf>
    <xf borderId="0" fillId="0" fontId="3" numFmtId="0" xfId="0" applyAlignment="1" applyFont="1">
      <alignment horizontal="left"/>
    </xf>
    <xf borderId="0" fillId="2" fontId="1" numFmtId="49" xfId="0" applyAlignment="1" applyFill="1" applyFont="1" applyNumberFormat="1">
      <alignment horizontal="left" shrinkToFit="0" vertical="bottom" wrapText="0"/>
    </xf>
    <xf borderId="0" fillId="2" fontId="2" numFmtId="165" xfId="0" applyAlignment="1" applyFill="1" applyFont="1" applyNumberFormat="1">
      <alignment horizontal="right" readingOrder="0" vertical="bottom"/>
    </xf>
    <xf borderId="0" fillId="3" fontId="2" numFmtId="9" xfId="0" applyAlignment="1" applyFill="1" applyFont="1" applyNumberFormat="1">
      <alignment horizontal="left" readingOrder="0" vertical="bottom"/>
    </xf>
    <xf borderId="0" fillId="0" fontId="2" numFmtId="164" xfId="0" applyAlignment="1" applyFont="1" applyNumberFormat="1">
      <alignment horizontal="right" vertical="bottom"/>
    </xf>
    <xf borderId="0" fillId="2" fontId="1" numFmtId="49" xfId="0" applyAlignment="1" applyFill="1" applyFont="1" applyNumberFormat="1">
      <alignment readingOrder="0" shrinkToFit="0" vertical="bottom" wrapText="0"/>
    </xf>
    <xf borderId="0" fillId="2" fontId="2" numFmtId="165" xfId="0" applyAlignment="1" applyFill="1" applyFont="1" applyNumberFormat="1">
      <alignment horizontal="left" readingOrder="0" vertical="bottom"/>
    </xf>
    <xf borderId="0" fillId="2" fontId="1" numFmtId="49" xfId="0" applyAlignment="1" applyFill="1" applyFont="1" applyNumberFormat="1">
      <alignment horizontal="left" readingOrder="0" shrinkToFit="0" vertical="bottom" wrapText="0"/>
    </xf>
    <xf borderId="0" fillId="4" fontId="2" numFmtId="165" xfId="0" applyAlignment="1" applyFill="1" applyFont="1" applyNumberFormat="1">
      <alignment horizontal="right" readingOrder="0" vertical="bottom"/>
    </xf>
    <xf borderId="0" fillId="3" fontId="2" numFmtId="165" xfId="0" applyAlignment="1" applyFill="1" applyFont="1" applyNumberFormat="1">
      <alignment horizontal="right" readingOrder="0" vertical="bottom"/>
    </xf>
    <xf borderId="0" fillId="5" fontId="4" numFmtId="49" xfId="0" applyAlignment="1" applyFill="1" applyFont="1" applyNumberFormat="1">
      <alignment horizontal="center" vertical="bottom"/>
    </xf>
    <xf borderId="0" fillId="6" fontId="4" numFmtId="9" xfId="0" applyAlignment="1" applyFill="1" applyFont="1" applyNumberFormat="1">
      <alignment horizontal="center" readingOrder="0" vertical="bottom"/>
    </xf>
    <xf borderId="0" fillId="6" fontId="4" numFmtId="9" xfId="0" applyAlignment="1" applyFill="1" applyFont="1" applyNumberFormat="1">
      <alignment horizontal="center" vertical="bottom"/>
    </xf>
    <xf borderId="0" fillId="7" fontId="4" numFmtId="9" xfId="0" applyAlignment="1" applyFill="1" applyFont="1" applyNumberFormat="1">
      <alignment horizontal="center" readingOrder="0" vertical="bottom"/>
    </xf>
    <xf borderId="0" fillId="4" fontId="2" numFmtId="165" xfId="0" applyAlignment="1" applyFill="1" applyFont="1" applyNumberFormat="1">
      <alignment horizontal="left" readingOrder="0" vertical="bottom"/>
    </xf>
    <xf borderId="0" fillId="7" fontId="4" numFmtId="9" xfId="0" applyAlignment="1" applyFill="1" applyFont="1" applyNumberFormat="1">
      <alignment horizontal="center" vertical="bottom"/>
    </xf>
    <xf borderId="0" fillId="0" fontId="5" numFmtId="0" xfId="0" applyAlignment="1" applyFont="1">
      <alignment horizontal="center"/>
    </xf>
    <xf borderId="0" fillId="5" fontId="2" numFmtId="49" xfId="0" applyAlignment="1" applyFill="1" applyFont="1" applyNumberFormat="1">
      <alignment vertical="bottom"/>
    </xf>
    <xf borderId="0" fillId="8" fontId="1" numFmtId="164" xfId="0" applyAlignment="1" applyFill="1" applyFont="1" applyNumberFormat="1">
      <alignment horizontal="center" readingOrder="0" vertical="bottom"/>
    </xf>
    <xf borderId="0" fillId="3" fontId="2" numFmtId="165" xfId="0" applyAlignment="1" applyFill="1" applyFont="1" applyNumberFormat="1">
      <alignment horizontal="left" readingOrder="0" vertical="bottom"/>
    </xf>
    <xf borderId="0" fillId="5" fontId="1" numFmtId="49" xfId="0" applyAlignment="1" applyFill="1" applyFont="1" applyNumberFormat="1">
      <alignment vertical="bottom"/>
    </xf>
    <xf borderId="0" fillId="6" fontId="1" numFmtId="164" xfId="0" applyAlignment="1" applyFill="1" applyFont="1" applyNumberFormat="1">
      <alignment vertical="bottom"/>
    </xf>
    <xf borderId="0" fillId="6" fontId="1" numFmtId="0" xfId="0" applyAlignment="1" applyFill="1" applyFont="1">
      <alignment vertical="bottom"/>
    </xf>
    <xf borderId="0" fillId="7" fontId="1" numFmtId="164" xfId="0" applyAlignment="1" applyFill="1" applyFont="1" applyNumberFormat="1">
      <alignment vertical="bottom"/>
    </xf>
    <xf borderId="0" fillId="7" fontId="1" numFmtId="0" xfId="0" applyAlignment="1" applyFill="1" applyFont="1">
      <alignment vertical="bottom"/>
    </xf>
    <xf borderId="0" fillId="5" fontId="2" numFmtId="49" xfId="0" applyAlignment="1" applyFill="1" applyFont="1" applyNumberFormat="1">
      <alignment vertical="bottom"/>
    </xf>
    <xf borderId="0" fillId="5" fontId="4" numFmtId="49" xfId="0" applyAlignment="1" applyFill="1" applyFont="1" applyNumberFormat="1">
      <alignment horizontal="left" vertical="bottom"/>
    </xf>
    <xf borderId="0" fillId="3" fontId="4" numFmtId="9" xfId="0" applyAlignment="1" applyFill="1" applyFont="1" applyNumberFormat="1">
      <alignment horizontal="left" readingOrder="0" vertical="bottom"/>
    </xf>
    <xf borderId="0" fillId="6" fontId="2" numFmtId="165" xfId="0" applyAlignment="1" applyFill="1" applyFont="1" applyNumberFormat="1">
      <alignment horizontal="right" vertical="bottom"/>
    </xf>
    <xf borderId="0" fillId="6" fontId="4" numFmtId="9" xfId="0" applyAlignment="1" applyFill="1" applyFont="1" applyNumberFormat="1">
      <alignment horizontal="left" vertical="bottom"/>
    </xf>
    <xf borderId="0" fillId="3" fontId="4" numFmtId="9" xfId="0" applyAlignment="1" applyFill="1" applyFont="1" applyNumberFormat="1">
      <alignment horizontal="left" readingOrder="0" vertical="bottom"/>
    </xf>
    <xf borderId="0" fillId="7" fontId="4" numFmtId="9" xfId="0" applyAlignment="1" applyFill="1" applyFont="1" applyNumberFormat="1">
      <alignment horizontal="left" vertical="bottom"/>
    </xf>
    <xf borderId="0" fillId="0" fontId="5" numFmtId="0" xfId="0" applyAlignment="1" applyFont="1">
      <alignment horizontal="left"/>
    </xf>
    <xf borderId="0" fillId="6" fontId="2" numFmtId="10" xfId="0" applyAlignment="1" applyFill="1" applyFont="1" applyNumberFormat="1">
      <alignment horizontal="right" vertical="bottom"/>
    </xf>
    <xf borderId="0" fillId="5" fontId="2" numFmtId="49" xfId="0" applyAlignment="1" applyFill="1" applyFont="1" applyNumberFormat="1">
      <alignment horizontal="left" vertical="bottom"/>
    </xf>
    <xf borderId="0" fillId="8" fontId="1" numFmtId="164" xfId="0" applyAlignment="1" applyFill="1" applyFont="1" applyNumberFormat="1">
      <alignment horizontal="left" readingOrder="0" vertical="bottom"/>
    </xf>
    <xf borderId="0" fillId="7" fontId="2" numFmtId="165" xfId="0" applyAlignment="1" applyFill="1" applyFont="1" applyNumberFormat="1">
      <alignment horizontal="right" vertical="bottom"/>
    </xf>
    <xf borderId="0" fillId="5" fontId="1" numFmtId="49" xfId="0" applyAlignment="1" applyFill="1" applyFont="1" applyNumberFormat="1">
      <alignment horizontal="left" vertical="bottom"/>
    </xf>
    <xf borderId="0" fillId="6" fontId="1" numFmtId="164" xfId="0" applyAlignment="1" applyFill="1" applyFont="1" applyNumberFormat="1">
      <alignment horizontal="left" vertical="bottom"/>
    </xf>
    <xf borderId="0" fillId="7" fontId="2" numFmtId="10" xfId="0" applyAlignment="1" applyFill="1" applyFont="1" applyNumberFormat="1">
      <alignment horizontal="right" vertical="bottom"/>
    </xf>
    <xf borderId="0" fillId="6" fontId="1" numFmtId="0" xfId="0" applyAlignment="1" applyFill="1" applyFont="1">
      <alignment horizontal="left" vertical="bottom"/>
    </xf>
    <xf borderId="0" fillId="6" fontId="1" numFmtId="0" xfId="0" applyAlignment="1" applyFill="1" applyFont="1">
      <alignment horizontal="left" readingOrder="0" vertical="bottom"/>
    </xf>
    <xf borderId="0" fillId="7" fontId="1" numFmtId="164" xfId="0" applyAlignment="1" applyFill="1" applyFont="1" applyNumberFormat="1">
      <alignment horizontal="left" vertical="bottom"/>
    </xf>
    <xf borderId="0" fillId="7" fontId="1" numFmtId="0" xfId="0" applyAlignment="1" applyFill="1" applyFont="1">
      <alignment horizontal="left" vertical="bottom"/>
    </xf>
    <xf borderId="0" fillId="7" fontId="1" numFmtId="0" xfId="0" applyAlignment="1" applyFill="1" applyFont="1">
      <alignment horizontal="left" readingOrder="0" vertical="bottom"/>
    </xf>
    <xf borderId="0" fillId="5" fontId="2" numFmtId="49" xfId="0" applyAlignment="1" applyFill="1" applyFont="1" applyNumberFormat="1">
      <alignment horizontal="left" vertical="bottom"/>
    </xf>
    <xf borderId="0" fillId="6" fontId="2" numFmtId="165" xfId="0" applyAlignment="1" applyFill="1" applyFont="1" applyNumberFormat="1">
      <alignment horizontal="left" vertical="bottom"/>
    </xf>
    <xf borderId="0" fillId="6" fontId="2" numFmtId="10" xfId="0" applyAlignment="1" applyFill="1" applyFont="1" applyNumberFormat="1">
      <alignment horizontal="left" vertical="bottom"/>
    </xf>
    <xf borderId="0" fillId="7" fontId="2" numFmtId="165" xfId="0" applyAlignment="1" applyFill="1" applyFont="1" applyNumberFormat="1">
      <alignment horizontal="left" vertical="bottom"/>
    </xf>
    <xf borderId="0" fillId="7" fontId="2" numFmtId="10" xfId="0" applyAlignment="1" applyFill="1" applyFont="1" applyNumberFormat="1">
      <alignment horizontal="left" vertical="bottom"/>
    </xf>
    <xf borderId="0" fillId="5" fontId="2" numFmtId="165" xfId="0" applyAlignment="1" applyFill="1" applyFont="1" applyNumberFormat="1">
      <alignment horizontal="right" vertical="bottom"/>
    </xf>
    <xf borderId="0" fillId="5" fontId="2" numFmtId="10" xfId="0" applyAlignment="1" applyFill="1" applyFont="1" applyNumberFormat="1">
      <alignment horizontal="right" vertical="bottom"/>
    </xf>
    <xf borderId="0" fillId="5" fontId="2" numFmtId="165" xfId="0" applyAlignment="1" applyFill="1" applyFont="1" applyNumberFormat="1">
      <alignment horizontal="left" vertical="bottom"/>
    </xf>
    <xf borderId="0" fillId="5" fontId="2" numFmtId="10" xfId="0" applyAlignment="1" applyFill="1" applyFont="1" applyNumberForma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17" width="11.63"/>
  </cols>
  <sheetData>
    <row r="1">
      <c r="A1" s="2" t="s">
        <v>0</v>
      </c>
      <c r="B1" s="4"/>
      <c r="C1" s="7">
        <v>0.0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5"/>
      <c r="S1" s="15"/>
      <c r="T1" s="15"/>
      <c r="U1" s="15"/>
      <c r="V1" s="15"/>
      <c r="W1" s="15"/>
      <c r="X1" s="15"/>
      <c r="Y1" s="15"/>
      <c r="Z1" s="15"/>
    </row>
    <row r="2">
      <c r="A2" s="16" t="s">
        <v>4</v>
      </c>
      <c r="B2" s="4"/>
      <c r="C2" s="18">
        <v>0.09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5"/>
      <c r="S2" s="15"/>
      <c r="T2" s="15"/>
      <c r="U2" s="15"/>
      <c r="V2" s="15"/>
      <c r="W2" s="15"/>
      <c r="X2" s="15"/>
      <c r="Y2" s="15"/>
      <c r="Z2" s="15"/>
    </row>
    <row r="3">
      <c r="A3" s="16" t="s">
        <v>6</v>
      </c>
      <c r="B3" s="4"/>
      <c r="C3" s="21">
        <f>C1*C2</f>
        <v>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5"/>
      <c r="S3" s="15"/>
      <c r="T3" s="15"/>
      <c r="U3" s="15"/>
      <c r="V3" s="15"/>
      <c r="W3" s="15"/>
      <c r="X3" s="15"/>
      <c r="Y3" s="15"/>
      <c r="Z3" s="15"/>
    </row>
    <row r="4">
      <c r="A4" s="22" t="s">
        <v>7</v>
      </c>
      <c r="B4" s="4"/>
      <c r="C4" s="21">
        <f>C3/12</f>
        <v>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5"/>
      <c r="S4" s="15"/>
      <c r="T4" s="15"/>
      <c r="U4" s="15"/>
      <c r="V4" s="15"/>
      <c r="W4" s="15"/>
      <c r="X4" s="15"/>
      <c r="Y4" s="15"/>
      <c r="Z4" s="15"/>
    </row>
    <row r="5">
      <c r="A5" s="22" t="s">
        <v>8</v>
      </c>
      <c r="B5" s="4"/>
      <c r="C5" s="29">
        <f>C3/52</f>
        <v>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5"/>
      <c r="S5" s="15"/>
      <c r="T5" s="15"/>
      <c r="U5" s="15"/>
      <c r="V5" s="15"/>
      <c r="W5" s="15"/>
      <c r="X5" s="15"/>
      <c r="Y5" s="15"/>
      <c r="Z5" s="15"/>
    </row>
    <row r="6">
      <c r="A6" s="16" t="s">
        <v>9</v>
      </c>
      <c r="B6" s="4"/>
      <c r="C6" s="34">
        <v>250000.0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5"/>
      <c r="S6" s="15"/>
      <c r="T6" s="15"/>
      <c r="U6" s="15"/>
      <c r="V6" s="15"/>
      <c r="W6" s="15"/>
      <c r="X6" s="15"/>
      <c r="Y6" s="15"/>
      <c r="Z6" s="15"/>
    </row>
    <row r="7">
      <c r="A7" s="41"/>
      <c r="B7" s="42">
        <v>0.02</v>
      </c>
      <c r="C7" s="44"/>
      <c r="D7" s="44"/>
      <c r="E7" s="44"/>
      <c r="F7" s="45">
        <v>0.08</v>
      </c>
      <c r="G7" s="46"/>
      <c r="H7" s="46"/>
      <c r="I7" s="46"/>
      <c r="J7" s="45">
        <v>0.15</v>
      </c>
      <c r="K7" s="44"/>
      <c r="L7" s="44"/>
      <c r="M7" s="44"/>
      <c r="N7" s="45">
        <v>0.2</v>
      </c>
      <c r="O7" s="46"/>
      <c r="P7" s="46"/>
      <c r="Q7" s="46"/>
      <c r="R7" s="47"/>
      <c r="S7" s="47"/>
      <c r="T7" s="47"/>
      <c r="U7" s="47"/>
      <c r="V7" s="47"/>
      <c r="W7" s="47"/>
      <c r="X7" s="47"/>
      <c r="Y7" s="47"/>
      <c r="Z7" s="47"/>
    </row>
    <row r="8">
      <c r="A8" s="49"/>
      <c r="B8" s="50" t="s">
        <v>17</v>
      </c>
      <c r="F8" s="50" t="s">
        <v>18</v>
      </c>
      <c r="J8" s="50" t="s">
        <v>19</v>
      </c>
      <c r="N8" s="50" t="s">
        <v>19</v>
      </c>
      <c r="R8" s="15"/>
      <c r="S8" s="15"/>
      <c r="T8" s="15"/>
      <c r="U8" s="15"/>
      <c r="V8" s="15"/>
      <c r="W8" s="15"/>
      <c r="X8" s="15"/>
      <c r="Y8" s="15"/>
      <c r="Z8" s="15"/>
    </row>
    <row r="9">
      <c r="A9" s="52" t="s">
        <v>10</v>
      </c>
      <c r="B9" s="53" t="s">
        <v>11</v>
      </c>
      <c r="C9" s="53" t="s">
        <v>12</v>
      </c>
      <c r="D9" s="55" t="s">
        <v>13</v>
      </c>
      <c r="E9" s="56" t="s">
        <v>20</v>
      </c>
      <c r="F9" s="57" t="s">
        <v>11</v>
      </c>
      <c r="G9" s="57" t="s">
        <v>12</v>
      </c>
      <c r="H9" s="58" t="s">
        <v>15</v>
      </c>
      <c r="I9" s="59" t="s">
        <v>20</v>
      </c>
      <c r="J9" s="53" t="s">
        <v>11</v>
      </c>
      <c r="K9" s="53" t="s">
        <v>12</v>
      </c>
      <c r="L9" s="55" t="s">
        <v>15</v>
      </c>
      <c r="M9" s="56" t="s">
        <v>20</v>
      </c>
      <c r="N9" s="57" t="s">
        <v>11</v>
      </c>
      <c r="O9" s="57" t="s">
        <v>12</v>
      </c>
      <c r="P9" s="58" t="s">
        <v>15</v>
      </c>
      <c r="Q9" s="59" t="s">
        <v>20</v>
      </c>
      <c r="R9" s="15"/>
      <c r="S9" s="15"/>
      <c r="T9" s="15"/>
      <c r="U9" s="15"/>
      <c r="V9" s="15"/>
      <c r="W9" s="15"/>
      <c r="X9" s="15"/>
      <c r="Y9" s="15"/>
      <c r="Z9" s="15"/>
    </row>
    <row r="10">
      <c r="A10" s="60" t="s">
        <v>16</v>
      </c>
      <c r="B10" s="61">
        <f>C6</f>
        <v>250000</v>
      </c>
      <c r="C10" s="61">
        <f>C3</f>
        <v>0</v>
      </c>
      <c r="D10" s="62">
        <f>B7</f>
        <v>0.02</v>
      </c>
      <c r="E10" s="61">
        <f t="shared" ref="E10:E70" si="2">B10*D10</f>
        <v>5000</v>
      </c>
      <c r="F10" s="63">
        <f>C6</f>
        <v>250000</v>
      </c>
      <c r="G10" s="63">
        <f>C3</f>
        <v>0</v>
      </c>
      <c r="H10" s="64">
        <f>F7</f>
        <v>0.08</v>
      </c>
      <c r="I10" s="63">
        <f t="shared" ref="I10:I70" si="4">F10*H10</f>
        <v>20000</v>
      </c>
      <c r="J10" s="61">
        <f>C6</f>
        <v>250000</v>
      </c>
      <c r="K10" s="61">
        <f>C3</f>
        <v>0</v>
      </c>
      <c r="L10" s="62">
        <f>J7</f>
        <v>0.15</v>
      </c>
      <c r="M10" s="61">
        <f t="shared" ref="M10:M70" si="6">J10*L10</f>
        <v>37500</v>
      </c>
      <c r="N10" s="63">
        <f>C6</f>
        <v>250000</v>
      </c>
      <c r="O10" s="63">
        <f>C3</f>
        <v>0</v>
      </c>
      <c r="P10" s="64">
        <f>N7</f>
        <v>0.2</v>
      </c>
      <c r="Q10" s="63">
        <f t="shared" ref="Q10:Q70" si="8">N10*P10</f>
        <v>50000</v>
      </c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60" t="s">
        <v>21</v>
      </c>
      <c r="B11" s="61">
        <f t="shared" ref="B11:B70" si="9">E10+B10+C10</f>
        <v>255000</v>
      </c>
      <c r="C11" s="61">
        <f t="shared" ref="C11:D11" si="1">C10</f>
        <v>0</v>
      </c>
      <c r="D11" s="62">
        <f t="shared" si="1"/>
        <v>0.02</v>
      </c>
      <c r="E11" s="61">
        <f t="shared" si="2"/>
        <v>5100</v>
      </c>
      <c r="F11" s="63">
        <f t="shared" ref="F11:F70" si="11">I10+F10+G10</f>
        <v>270000</v>
      </c>
      <c r="G11" s="63">
        <f t="shared" ref="G11:H11" si="3">G10</f>
        <v>0</v>
      </c>
      <c r="H11" s="64">
        <f t="shared" si="3"/>
        <v>0.08</v>
      </c>
      <c r="I11" s="63">
        <f t="shared" si="4"/>
        <v>21600</v>
      </c>
      <c r="J11" s="61">
        <f t="shared" ref="J11:J70" si="13">M10+J10+K10</f>
        <v>287500</v>
      </c>
      <c r="K11" s="61">
        <f t="shared" ref="K11:L11" si="5">K10</f>
        <v>0</v>
      </c>
      <c r="L11" s="62">
        <f t="shared" si="5"/>
        <v>0.15</v>
      </c>
      <c r="M11" s="61">
        <f t="shared" si="6"/>
        <v>43125</v>
      </c>
      <c r="N11" s="63">
        <f t="shared" ref="N11:N70" si="15">Q10+N10+O10</f>
        <v>300000</v>
      </c>
      <c r="O11" s="63">
        <f t="shared" ref="O11:P11" si="7">O10</f>
        <v>0</v>
      </c>
      <c r="P11" s="64">
        <f t="shared" si="7"/>
        <v>0.2</v>
      </c>
      <c r="Q11" s="63">
        <f t="shared" si="8"/>
        <v>60000</v>
      </c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60" t="s">
        <v>22</v>
      </c>
      <c r="B12" s="61">
        <f t="shared" si="9"/>
        <v>260100</v>
      </c>
      <c r="C12" s="61">
        <f t="shared" ref="C12:D12" si="10">C11</f>
        <v>0</v>
      </c>
      <c r="D12" s="62">
        <f t="shared" si="10"/>
        <v>0.02</v>
      </c>
      <c r="E12" s="61">
        <f t="shared" si="2"/>
        <v>5202</v>
      </c>
      <c r="F12" s="63">
        <f t="shared" si="11"/>
        <v>291600</v>
      </c>
      <c r="G12" s="63">
        <f t="shared" ref="G12:H12" si="12">G11</f>
        <v>0</v>
      </c>
      <c r="H12" s="64">
        <f t="shared" si="12"/>
        <v>0.08</v>
      </c>
      <c r="I12" s="63">
        <f t="shared" si="4"/>
        <v>23328</v>
      </c>
      <c r="J12" s="61">
        <f t="shared" si="13"/>
        <v>330625</v>
      </c>
      <c r="K12" s="61">
        <f t="shared" ref="K12:L12" si="14">K11</f>
        <v>0</v>
      </c>
      <c r="L12" s="62">
        <f t="shared" si="14"/>
        <v>0.15</v>
      </c>
      <c r="M12" s="61">
        <f t="shared" si="6"/>
        <v>49593.75</v>
      </c>
      <c r="N12" s="63">
        <f t="shared" si="15"/>
        <v>360000</v>
      </c>
      <c r="O12" s="63">
        <f t="shared" ref="O12:P12" si="16">O11</f>
        <v>0</v>
      </c>
      <c r="P12" s="64">
        <f t="shared" si="16"/>
        <v>0.2</v>
      </c>
      <c r="Q12" s="63">
        <f t="shared" si="8"/>
        <v>72000</v>
      </c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60" t="s">
        <v>23</v>
      </c>
      <c r="B13" s="61">
        <f t="shared" si="9"/>
        <v>265302</v>
      </c>
      <c r="C13" s="61">
        <f t="shared" ref="C13:D13" si="17">C12</f>
        <v>0</v>
      </c>
      <c r="D13" s="62">
        <f t="shared" si="17"/>
        <v>0.02</v>
      </c>
      <c r="E13" s="61">
        <f t="shared" si="2"/>
        <v>5306.04</v>
      </c>
      <c r="F13" s="63">
        <f t="shared" si="11"/>
        <v>314928</v>
      </c>
      <c r="G13" s="63">
        <f t="shared" ref="G13:H13" si="18">G12</f>
        <v>0</v>
      </c>
      <c r="H13" s="64">
        <f t="shared" si="18"/>
        <v>0.08</v>
      </c>
      <c r="I13" s="63">
        <f t="shared" si="4"/>
        <v>25194.24</v>
      </c>
      <c r="J13" s="61">
        <f t="shared" si="13"/>
        <v>380218.75</v>
      </c>
      <c r="K13" s="61">
        <f t="shared" ref="K13:L13" si="19">K12</f>
        <v>0</v>
      </c>
      <c r="L13" s="62">
        <f t="shared" si="19"/>
        <v>0.15</v>
      </c>
      <c r="M13" s="61">
        <f t="shared" si="6"/>
        <v>57032.8125</v>
      </c>
      <c r="N13" s="63">
        <f t="shared" si="15"/>
        <v>432000</v>
      </c>
      <c r="O13" s="63">
        <f t="shared" ref="O13:P13" si="20">O12</f>
        <v>0</v>
      </c>
      <c r="P13" s="64">
        <f t="shared" si="20"/>
        <v>0.2</v>
      </c>
      <c r="Q13" s="63">
        <f t="shared" si="8"/>
        <v>86400</v>
      </c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60" t="s">
        <v>24</v>
      </c>
      <c r="B14" s="61">
        <f t="shared" si="9"/>
        <v>270608.04</v>
      </c>
      <c r="C14" s="61">
        <f t="shared" ref="C14:D14" si="21">C13</f>
        <v>0</v>
      </c>
      <c r="D14" s="62">
        <f t="shared" si="21"/>
        <v>0.02</v>
      </c>
      <c r="E14" s="61">
        <f t="shared" si="2"/>
        <v>5412.1608</v>
      </c>
      <c r="F14" s="63">
        <f t="shared" si="11"/>
        <v>340122.24</v>
      </c>
      <c r="G14" s="63">
        <f t="shared" ref="G14:H14" si="22">G13</f>
        <v>0</v>
      </c>
      <c r="H14" s="64">
        <f t="shared" si="22"/>
        <v>0.08</v>
      </c>
      <c r="I14" s="63">
        <f t="shared" si="4"/>
        <v>27209.7792</v>
      </c>
      <c r="J14" s="61">
        <f t="shared" si="13"/>
        <v>437251.5625</v>
      </c>
      <c r="K14" s="61">
        <f t="shared" ref="K14:L14" si="23">K13</f>
        <v>0</v>
      </c>
      <c r="L14" s="62">
        <f t="shared" si="23"/>
        <v>0.15</v>
      </c>
      <c r="M14" s="61">
        <f t="shared" si="6"/>
        <v>65587.73438</v>
      </c>
      <c r="N14" s="63">
        <f t="shared" si="15"/>
        <v>518400</v>
      </c>
      <c r="O14" s="63">
        <f t="shared" ref="O14:P14" si="24">O13</f>
        <v>0</v>
      </c>
      <c r="P14" s="64">
        <f t="shared" si="24"/>
        <v>0.2</v>
      </c>
      <c r="Q14" s="63">
        <f t="shared" si="8"/>
        <v>103680</v>
      </c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60" t="s">
        <v>25</v>
      </c>
      <c r="B15" s="61">
        <f t="shared" si="9"/>
        <v>276020.2008</v>
      </c>
      <c r="C15" s="61">
        <f t="shared" ref="C15:D15" si="25">C14</f>
        <v>0</v>
      </c>
      <c r="D15" s="62">
        <f t="shared" si="25"/>
        <v>0.02</v>
      </c>
      <c r="E15" s="61">
        <f t="shared" si="2"/>
        <v>5520.404016</v>
      </c>
      <c r="F15" s="63">
        <f t="shared" si="11"/>
        <v>367332.0192</v>
      </c>
      <c r="G15" s="63">
        <f t="shared" ref="G15:H15" si="26">G14</f>
        <v>0</v>
      </c>
      <c r="H15" s="64">
        <f t="shared" si="26"/>
        <v>0.08</v>
      </c>
      <c r="I15" s="63">
        <f t="shared" si="4"/>
        <v>29386.56154</v>
      </c>
      <c r="J15" s="61">
        <f t="shared" si="13"/>
        <v>502839.2969</v>
      </c>
      <c r="K15" s="61">
        <f t="shared" ref="K15:L15" si="27">K14</f>
        <v>0</v>
      </c>
      <c r="L15" s="62">
        <f t="shared" si="27"/>
        <v>0.15</v>
      </c>
      <c r="M15" s="61">
        <f t="shared" si="6"/>
        <v>75425.89453</v>
      </c>
      <c r="N15" s="63">
        <f t="shared" si="15"/>
        <v>622080</v>
      </c>
      <c r="O15" s="63">
        <f t="shared" ref="O15:P15" si="28">O14</f>
        <v>0</v>
      </c>
      <c r="P15" s="64">
        <f t="shared" si="28"/>
        <v>0.2</v>
      </c>
      <c r="Q15" s="63">
        <f t="shared" si="8"/>
        <v>124416</v>
      </c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60" t="s">
        <v>26</v>
      </c>
      <c r="B16" s="61">
        <f t="shared" si="9"/>
        <v>281540.6048</v>
      </c>
      <c r="C16" s="61">
        <f t="shared" ref="C16:D16" si="29">C15</f>
        <v>0</v>
      </c>
      <c r="D16" s="62">
        <f t="shared" si="29"/>
        <v>0.02</v>
      </c>
      <c r="E16" s="61">
        <f t="shared" si="2"/>
        <v>5630.812096</v>
      </c>
      <c r="F16" s="63">
        <f t="shared" si="11"/>
        <v>396718.5807</v>
      </c>
      <c r="G16" s="63">
        <f t="shared" ref="G16:H16" si="30">G15</f>
        <v>0</v>
      </c>
      <c r="H16" s="64">
        <f t="shared" si="30"/>
        <v>0.08</v>
      </c>
      <c r="I16" s="63">
        <f t="shared" si="4"/>
        <v>31737.48646</v>
      </c>
      <c r="J16" s="61">
        <f t="shared" si="13"/>
        <v>578265.1914</v>
      </c>
      <c r="K16" s="61">
        <f t="shared" ref="K16:L16" si="31">K15</f>
        <v>0</v>
      </c>
      <c r="L16" s="62">
        <f t="shared" si="31"/>
        <v>0.15</v>
      </c>
      <c r="M16" s="61">
        <f t="shared" si="6"/>
        <v>86739.77871</v>
      </c>
      <c r="N16" s="63">
        <f t="shared" si="15"/>
        <v>746496</v>
      </c>
      <c r="O16" s="63">
        <f t="shared" ref="O16:P16" si="32">O15</f>
        <v>0</v>
      </c>
      <c r="P16" s="64">
        <f t="shared" si="32"/>
        <v>0.2</v>
      </c>
      <c r="Q16" s="63">
        <f t="shared" si="8"/>
        <v>149299.2</v>
      </c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60" t="s">
        <v>27</v>
      </c>
      <c r="B17" s="61">
        <f t="shared" si="9"/>
        <v>287171.4169</v>
      </c>
      <c r="C17" s="61">
        <f t="shared" ref="C17:D17" si="33">C16</f>
        <v>0</v>
      </c>
      <c r="D17" s="62">
        <f t="shared" si="33"/>
        <v>0.02</v>
      </c>
      <c r="E17" s="61">
        <f t="shared" si="2"/>
        <v>5743.428338</v>
      </c>
      <c r="F17" s="63">
        <f t="shared" si="11"/>
        <v>428456.0672</v>
      </c>
      <c r="G17" s="63">
        <f t="shared" ref="G17:H17" si="34">G16</f>
        <v>0</v>
      </c>
      <c r="H17" s="64">
        <f t="shared" si="34"/>
        <v>0.08</v>
      </c>
      <c r="I17" s="63">
        <f t="shared" si="4"/>
        <v>34276.48538</v>
      </c>
      <c r="J17" s="61">
        <f t="shared" si="13"/>
        <v>665004.9701</v>
      </c>
      <c r="K17" s="61">
        <f t="shared" ref="K17:L17" si="35">K16</f>
        <v>0</v>
      </c>
      <c r="L17" s="62">
        <f t="shared" si="35"/>
        <v>0.15</v>
      </c>
      <c r="M17" s="61">
        <f t="shared" si="6"/>
        <v>99750.74552</v>
      </c>
      <c r="N17" s="63">
        <f t="shared" si="15"/>
        <v>895795.2</v>
      </c>
      <c r="O17" s="63">
        <f t="shared" ref="O17:P17" si="36">O16</f>
        <v>0</v>
      </c>
      <c r="P17" s="64">
        <f t="shared" si="36"/>
        <v>0.2</v>
      </c>
      <c r="Q17" s="63">
        <f t="shared" si="8"/>
        <v>179159.04</v>
      </c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60" t="s">
        <v>28</v>
      </c>
      <c r="B18" s="61">
        <f t="shared" si="9"/>
        <v>292914.8453</v>
      </c>
      <c r="C18" s="61">
        <f t="shared" ref="C18:D18" si="37">C17</f>
        <v>0</v>
      </c>
      <c r="D18" s="62">
        <f t="shared" si="37"/>
        <v>0.02</v>
      </c>
      <c r="E18" s="61">
        <f t="shared" si="2"/>
        <v>5858.296905</v>
      </c>
      <c r="F18" s="63">
        <f t="shared" si="11"/>
        <v>462732.5526</v>
      </c>
      <c r="G18" s="63">
        <f t="shared" ref="G18:H18" si="38">G17</f>
        <v>0</v>
      </c>
      <c r="H18" s="64">
        <f t="shared" si="38"/>
        <v>0.08</v>
      </c>
      <c r="I18" s="63">
        <f t="shared" si="4"/>
        <v>37018.60421</v>
      </c>
      <c r="J18" s="61">
        <f t="shared" si="13"/>
        <v>764755.7156</v>
      </c>
      <c r="K18" s="61">
        <f t="shared" ref="K18:L18" si="39">K17</f>
        <v>0</v>
      </c>
      <c r="L18" s="62">
        <f t="shared" si="39"/>
        <v>0.15</v>
      </c>
      <c r="M18" s="61">
        <f t="shared" si="6"/>
        <v>114713.3573</v>
      </c>
      <c r="N18" s="63">
        <f t="shared" si="15"/>
        <v>1074954.24</v>
      </c>
      <c r="O18" s="63">
        <f t="shared" ref="O18:P18" si="40">O17</f>
        <v>0</v>
      </c>
      <c r="P18" s="64">
        <f t="shared" si="40"/>
        <v>0.2</v>
      </c>
      <c r="Q18" s="63">
        <f t="shared" si="8"/>
        <v>214990.848</v>
      </c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60" t="s">
        <v>29</v>
      </c>
      <c r="B19" s="61">
        <f t="shared" si="9"/>
        <v>298773.1422</v>
      </c>
      <c r="C19" s="61">
        <f t="shared" ref="C19:D19" si="41">C18</f>
        <v>0</v>
      </c>
      <c r="D19" s="62">
        <f t="shared" si="41"/>
        <v>0.02</v>
      </c>
      <c r="E19" s="61">
        <f t="shared" si="2"/>
        <v>5975.462843</v>
      </c>
      <c r="F19" s="63">
        <f t="shared" si="11"/>
        <v>499751.1568</v>
      </c>
      <c r="G19" s="63">
        <f t="shared" ref="G19:H19" si="42">G18</f>
        <v>0</v>
      </c>
      <c r="H19" s="64">
        <f t="shared" si="42"/>
        <v>0.08</v>
      </c>
      <c r="I19" s="63">
        <f t="shared" si="4"/>
        <v>39980.09254</v>
      </c>
      <c r="J19" s="61">
        <f t="shared" si="13"/>
        <v>879469.073</v>
      </c>
      <c r="K19" s="61">
        <f t="shared" ref="K19:L19" si="43">K18</f>
        <v>0</v>
      </c>
      <c r="L19" s="62">
        <f t="shared" si="43"/>
        <v>0.15</v>
      </c>
      <c r="M19" s="61">
        <f t="shared" si="6"/>
        <v>131920.3609</v>
      </c>
      <c r="N19" s="63">
        <f t="shared" si="15"/>
        <v>1289945.088</v>
      </c>
      <c r="O19" s="63">
        <f t="shared" ref="O19:P19" si="44">O18</f>
        <v>0</v>
      </c>
      <c r="P19" s="64">
        <f t="shared" si="44"/>
        <v>0.2</v>
      </c>
      <c r="Q19" s="63">
        <f t="shared" si="8"/>
        <v>257989.0176</v>
      </c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60" t="s">
        <v>30</v>
      </c>
      <c r="B20" s="67">
        <f t="shared" si="9"/>
        <v>304748.605</v>
      </c>
      <c r="C20" s="67">
        <f t="shared" ref="C20:D20" si="45">C19</f>
        <v>0</v>
      </c>
      <c r="D20" s="68">
        <f t="shared" si="45"/>
        <v>0.02</v>
      </c>
      <c r="E20" s="67">
        <f t="shared" si="2"/>
        <v>6094.9721</v>
      </c>
      <c r="F20" s="67">
        <f t="shared" si="11"/>
        <v>539731.2493</v>
      </c>
      <c r="G20" s="67">
        <f t="shared" ref="G20:H20" si="46">G19</f>
        <v>0</v>
      </c>
      <c r="H20" s="68">
        <f t="shared" si="46"/>
        <v>0.08</v>
      </c>
      <c r="I20" s="67">
        <f t="shared" si="4"/>
        <v>43178.49995</v>
      </c>
      <c r="J20" s="67">
        <f t="shared" si="13"/>
        <v>1011389.434</v>
      </c>
      <c r="K20" s="67">
        <f t="shared" ref="K20:L20" si="47">K19</f>
        <v>0</v>
      </c>
      <c r="L20" s="68">
        <f t="shared" si="47"/>
        <v>0.15</v>
      </c>
      <c r="M20" s="67">
        <f t="shared" si="6"/>
        <v>151708.4151</v>
      </c>
      <c r="N20" s="67">
        <f t="shared" si="15"/>
        <v>1547934.106</v>
      </c>
      <c r="O20" s="67">
        <f t="shared" ref="O20:P20" si="48">O19</f>
        <v>0</v>
      </c>
      <c r="P20" s="68">
        <f t="shared" si="48"/>
        <v>0.2</v>
      </c>
      <c r="Q20" s="67">
        <f t="shared" si="8"/>
        <v>309586.8211</v>
      </c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60" t="s">
        <v>31</v>
      </c>
      <c r="B21" s="61">
        <f t="shared" si="9"/>
        <v>310843.5771</v>
      </c>
      <c r="C21" s="61">
        <f t="shared" ref="C21:D21" si="49">C20</f>
        <v>0</v>
      </c>
      <c r="D21" s="62">
        <f t="shared" si="49"/>
        <v>0.02</v>
      </c>
      <c r="E21" s="61">
        <f t="shared" si="2"/>
        <v>6216.871542</v>
      </c>
      <c r="F21" s="63">
        <f t="shared" si="11"/>
        <v>582909.7493</v>
      </c>
      <c r="G21" s="63">
        <f t="shared" ref="G21:H21" si="50">G20</f>
        <v>0</v>
      </c>
      <c r="H21" s="64">
        <f t="shared" si="50"/>
        <v>0.08</v>
      </c>
      <c r="I21" s="63">
        <f t="shared" si="4"/>
        <v>46632.77994</v>
      </c>
      <c r="J21" s="61">
        <f t="shared" si="13"/>
        <v>1163097.849</v>
      </c>
      <c r="K21" s="61">
        <f t="shared" ref="K21:L21" si="51">K20</f>
        <v>0</v>
      </c>
      <c r="L21" s="62">
        <f t="shared" si="51"/>
        <v>0.15</v>
      </c>
      <c r="M21" s="61">
        <f t="shared" si="6"/>
        <v>174464.6774</v>
      </c>
      <c r="N21" s="63">
        <f t="shared" si="15"/>
        <v>1857520.927</v>
      </c>
      <c r="O21" s="63">
        <f t="shared" ref="O21:P21" si="52">O20</f>
        <v>0</v>
      </c>
      <c r="P21" s="64">
        <f t="shared" si="52"/>
        <v>0.2</v>
      </c>
      <c r="Q21" s="63">
        <f t="shared" si="8"/>
        <v>371504.1853</v>
      </c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60" t="s">
        <v>32</v>
      </c>
      <c r="B22" s="61">
        <f t="shared" si="9"/>
        <v>317060.4486</v>
      </c>
      <c r="C22" s="61">
        <f t="shared" ref="C22:D22" si="53">C21</f>
        <v>0</v>
      </c>
      <c r="D22" s="62">
        <f t="shared" si="53"/>
        <v>0.02</v>
      </c>
      <c r="E22" s="61">
        <f t="shared" si="2"/>
        <v>6341.208973</v>
      </c>
      <c r="F22" s="63">
        <f t="shared" si="11"/>
        <v>629542.5292</v>
      </c>
      <c r="G22" s="63">
        <f t="shared" ref="G22:H22" si="54">G21</f>
        <v>0</v>
      </c>
      <c r="H22" s="64">
        <f t="shared" si="54"/>
        <v>0.08</v>
      </c>
      <c r="I22" s="63">
        <f t="shared" si="4"/>
        <v>50363.40234</v>
      </c>
      <c r="J22" s="61">
        <f t="shared" si="13"/>
        <v>1337562.526</v>
      </c>
      <c r="K22" s="61">
        <f t="shared" ref="K22:L22" si="55">K21</f>
        <v>0</v>
      </c>
      <c r="L22" s="62">
        <f t="shared" si="55"/>
        <v>0.15</v>
      </c>
      <c r="M22" s="61">
        <f t="shared" si="6"/>
        <v>200634.379</v>
      </c>
      <c r="N22" s="63">
        <f t="shared" si="15"/>
        <v>2229025.112</v>
      </c>
      <c r="O22" s="63">
        <f t="shared" ref="O22:P22" si="56">O21</f>
        <v>0</v>
      </c>
      <c r="P22" s="64">
        <f t="shared" si="56"/>
        <v>0.2</v>
      </c>
      <c r="Q22" s="63">
        <f t="shared" si="8"/>
        <v>445805.0224</v>
      </c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60" t="s">
        <v>33</v>
      </c>
      <c r="B23" s="61">
        <f t="shared" si="9"/>
        <v>323401.6576</v>
      </c>
      <c r="C23" s="61">
        <f t="shared" ref="C23:D23" si="57">C22</f>
        <v>0</v>
      </c>
      <c r="D23" s="62">
        <f t="shared" si="57"/>
        <v>0.02</v>
      </c>
      <c r="E23" s="61">
        <f t="shared" si="2"/>
        <v>6468.033152</v>
      </c>
      <c r="F23" s="63">
        <f t="shared" si="11"/>
        <v>679905.9315</v>
      </c>
      <c r="G23" s="63">
        <f t="shared" ref="G23:H23" si="58">G22</f>
        <v>0</v>
      </c>
      <c r="H23" s="64">
        <f t="shared" si="58"/>
        <v>0.08</v>
      </c>
      <c r="I23" s="63">
        <f t="shared" si="4"/>
        <v>54392.47452</v>
      </c>
      <c r="J23" s="61">
        <f t="shared" si="13"/>
        <v>1538196.905</v>
      </c>
      <c r="K23" s="61">
        <f t="shared" ref="K23:L23" si="59">K22</f>
        <v>0</v>
      </c>
      <c r="L23" s="62">
        <f t="shared" si="59"/>
        <v>0.15</v>
      </c>
      <c r="M23" s="61">
        <f t="shared" si="6"/>
        <v>230729.5358</v>
      </c>
      <c r="N23" s="63">
        <f t="shared" si="15"/>
        <v>2674830.134</v>
      </c>
      <c r="O23" s="63">
        <f t="shared" ref="O23:P23" si="60">O22</f>
        <v>0</v>
      </c>
      <c r="P23" s="64">
        <f t="shared" si="60"/>
        <v>0.2</v>
      </c>
      <c r="Q23" s="63">
        <f t="shared" si="8"/>
        <v>534966.0269</v>
      </c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60" t="s">
        <v>34</v>
      </c>
      <c r="B24" s="61">
        <f t="shared" si="9"/>
        <v>329869.6908</v>
      </c>
      <c r="C24" s="61">
        <f t="shared" ref="C24:D24" si="61">C23</f>
        <v>0</v>
      </c>
      <c r="D24" s="62">
        <f t="shared" si="61"/>
        <v>0.02</v>
      </c>
      <c r="E24" s="61">
        <f t="shared" si="2"/>
        <v>6597.393815</v>
      </c>
      <c r="F24" s="63">
        <f t="shared" si="11"/>
        <v>734298.4061</v>
      </c>
      <c r="G24" s="63">
        <f t="shared" ref="G24:H24" si="62">G23</f>
        <v>0</v>
      </c>
      <c r="H24" s="64">
        <f t="shared" si="62"/>
        <v>0.08</v>
      </c>
      <c r="I24" s="63">
        <f t="shared" si="4"/>
        <v>58743.87249</v>
      </c>
      <c r="J24" s="61">
        <f t="shared" si="13"/>
        <v>1768926.441</v>
      </c>
      <c r="K24" s="61">
        <f t="shared" ref="K24:L24" si="63">K23</f>
        <v>0</v>
      </c>
      <c r="L24" s="62">
        <f t="shared" si="63"/>
        <v>0.15</v>
      </c>
      <c r="M24" s="61">
        <f t="shared" si="6"/>
        <v>265338.9662</v>
      </c>
      <c r="N24" s="63">
        <f t="shared" si="15"/>
        <v>3209796.161</v>
      </c>
      <c r="O24" s="63">
        <f t="shared" ref="O24:P24" si="64">O23</f>
        <v>0</v>
      </c>
      <c r="P24" s="64">
        <f t="shared" si="64"/>
        <v>0.2</v>
      </c>
      <c r="Q24" s="63">
        <f t="shared" si="8"/>
        <v>641959.2323</v>
      </c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 s="60" t="s">
        <v>35</v>
      </c>
      <c r="B25" s="61">
        <f t="shared" si="9"/>
        <v>336467.0846</v>
      </c>
      <c r="C25" s="61">
        <f t="shared" ref="C25:D25" si="65">C24</f>
        <v>0</v>
      </c>
      <c r="D25" s="62">
        <f t="shared" si="65"/>
        <v>0.02</v>
      </c>
      <c r="E25" s="61">
        <f t="shared" si="2"/>
        <v>6729.341692</v>
      </c>
      <c r="F25" s="63">
        <f t="shared" si="11"/>
        <v>793042.2785</v>
      </c>
      <c r="G25" s="63">
        <f t="shared" ref="G25:H25" si="66">G24</f>
        <v>0</v>
      </c>
      <c r="H25" s="64">
        <f t="shared" si="66"/>
        <v>0.08</v>
      </c>
      <c r="I25" s="63">
        <f t="shared" si="4"/>
        <v>63443.38228</v>
      </c>
      <c r="J25" s="61">
        <f t="shared" si="13"/>
        <v>2034265.407</v>
      </c>
      <c r="K25" s="61">
        <f t="shared" ref="K25:L25" si="67">K24</f>
        <v>0</v>
      </c>
      <c r="L25" s="62">
        <f t="shared" si="67"/>
        <v>0.15</v>
      </c>
      <c r="M25" s="61">
        <f t="shared" si="6"/>
        <v>305139.8111</v>
      </c>
      <c r="N25" s="63">
        <f t="shared" si="15"/>
        <v>3851755.394</v>
      </c>
      <c r="O25" s="63">
        <f t="shared" ref="O25:P25" si="68">O24</f>
        <v>0</v>
      </c>
      <c r="P25" s="64">
        <f t="shared" si="68"/>
        <v>0.2</v>
      </c>
      <c r="Q25" s="63">
        <f t="shared" si="8"/>
        <v>770351.0787</v>
      </c>
      <c r="R25" s="15"/>
      <c r="S25" s="15"/>
      <c r="T25" s="15"/>
      <c r="U25" s="15"/>
      <c r="V25" s="15"/>
      <c r="W25" s="15"/>
      <c r="X25" s="15"/>
      <c r="Y25" s="15"/>
      <c r="Z25" s="15"/>
    </row>
    <row r="26">
      <c r="A26" s="60" t="s">
        <v>36</v>
      </c>
      <c r="B26" s="61">
        <f t="shared" si="9"/>
        <v>343196.4263</v>
      </c>
      <c r="C26" s="61">
        <f t="shared" ref="C26:D26" si="69">C25</f>
        <v>0</v>
      </c>
      <c r="D26" s="62">
        <f t="shared" si="69"/>
        <v>0.02</v>
      </c>
      <c r="E26" s="61">
        <f t="shared" si="2"/>
        <v>6863.928525</v>
      </c>
      <c r="F26" s="63">
        <f t="shared" si="11"/>
        <v>856485.6608</v>
      </c>
      <c r="G26" s="63">
        <f t="shared" ref="G26:H26" si="70">G25</f>
        <v>0</v>
      </c>
      <c r="H26" s="64">
        <f t="shared" si="70"/>
        <v>0.08</v>
      </c>
      <c r="I26" s="63">
        <f t="shared" si="4"/>
        <v>68518.85287</v>
      </c>
      <c r="J26" s="61">
        <f t="shared" si="13"/>
        <v>2339405.218</v>
      </c>
      <c r="K26" s="61">
        <f t="shared" ref="K26:L26" si="71">K25</f>
        <v>0</v>
      </c>
      <c r="L26" s="62">
        <f t="shared" si="71"/>
        <v>0.15</v>
      </c>
      <c r="M26" s="61">
        <f t="shared" si="6"/>
        <v>350910.7828</v>
      </c>
      <c r="N26" s="63">
        <f t="shared" si="15"/>
        <v>4622106.472</v>
      </c>
      <c r="O26" s="63">
        <f t="shared" ref="O26:P26" si="72">O25</f>
        <v>0</v>
      </c>
      <c r="P26" s="64">
        <f t="shared" si="72"/>
        <v>0.2</v>
      </c>
      <c r="Q26" s="63">
        <f t="shared" si="8"/>
        <v>924421.2945</v>
      </c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 s="60" t="s">
        <v>37</v>
      </c>
      <c r="B27" s="61">
        <f t="shared" si="9"/>
        <v>350060.3548</v>
      </c>
      <c r="C27" s="61">
        <f t="shared" ref="C27:D27" si="73">C26</f>
        <v>0</v>
      </c>
      <c r="D27" s="62">
        <f t="shared" si="73"/>
        <v>0.02</v>
      </c>
      <c r="E27" s="61">
        <f t="shared" si="2"/>
        <v>7001.207096</v>
      </c>
      <c r="F27" s="63">
        <f t="shared" si="11"/>
        <v>925004.5137</v>
      </c>
      <c r="G27" s="63">
        <f t="shared" ref="G27:H27" si="74">G26</f>
        <v>0</v>
      </c>
      <c r="H27" s="64">
        <f t="shared" si="74"/>
        <v>0.08</v>
      </c>
      <c r="I27" s="63">
        <f t="shared" si="4"/>
        <v>74000.3611</v>
      </c>
      <c r="J27" s="61">
        <f t="shared" si="13"/>
        <v>2690316.001</v>
      </c>
      <c r="K27" s="61">
        <f t="shared" ref="K27:L27" si="75">K26</f>
        <v>0</v>
      </c>
      <c r="L27" s="62">
        <f t="shared" si="75"/>
        <v>0.15</v>
      </c>
      <c r="M27" s="61">
        <f t="shared" si="6"/>
        <v>403547.4002</v>
      </c>
      <c r="N27" s="63">
        <f t="shared" si="15"/>
        <v>5546527.767</v>
      </c>
      <c r="O27" s="63">
        <f t="shared" ref="O27:P27" si="76">O26</f>
        <v>0</v>
      </c>
      <c r="P27" s="64">
        <f t="shared" si="76"/>
        <v>0.2</v>
      </c>
      <c r="Q27" s="63">
        <f t="shared" si="8"/>
        <v>1109305.553</v>
      </c>
      <c r="R27" s="15"/>
      <c r="S27" s="15"/>
      <c r="T27" s="15"/>
      <c r="U27" s="15"/>
      <c r="V27" s="15"/>
      <c r="W27" s="15"/>
      <c r="X27" s="15"/>
      <c r="Y27" s="15"/>
      <c r="Z27" s="15"/>
    </row>
    <row r="28">
      <c r="A28" s="60" t="s">
        <v>38</v>
      </c>
      <c r="B28" s="61">
        <f t="shared" si="9"/>
        <v>357061.5619</v>
      </c>
      <c r="C28" s="61">
        <f t="shared" ref="C28:D28" si="77">C27</f>
        <v>0</v>
      </c>
      <c r="D28" s="62">
        <f t="shared" si="77"/>
        <v>0.02</v>
      </c>
      <c r="E28" s="61">
        <f t="shared" si="2"/>
        <v>7141.231238</v>
      </c>
      <c r="F28" s="63">
        <f t="shared" si="11"/>
        <v>999004.8748</v>
      </c>
      <c r="G28" s="63">
        <f t="shared" ref="G28:H28" si="78">G27</f>
        <v>0</v>
      </c>
      <c r="H28" s="64">
        <f t="shared" si="78"/>
        <v>0.08</v>
      </c>
      <c r="I28" s="63">
        <f t="shared" si="4"/>
        <v>79920.38998</v>
      </c>
      <c r="J28" s="61">
        <f t="shared" si="13"/>
        <v>3093863.401</v>
      </c>
      <c r="K28" s="61">
        <f t="shared" ref="K28:L28" si="79">K27</f>
        <v>0</v>
      </c>
      <c r="L28" s="62">
        <f t="shared" si="79"/>
        <v>0.15</v>
      </c>
      <c r="M28" s="61">
        <f t="shared" si="6"/>
        <v>464079.5102</v>
      </c>
      <c r="N28" s="63">
        <f t="shared" si="15"/>
        <v>6655833.32</v>
      </c>
      <c r="O28" s="63">
        <f t="shared" ref="O28:P28" si="80">O27</f>
        <v>0</v>
      </c>
      <c r="P28" s="64">
        <f t="shared" si="80"/>
        <v>0.2</v>
      </c>
      <c r="Q28" s="63">
        <f t="shared" si="8"/>
        <v>1331166.664</v>
      </c>
      <c r="R28" s="15"/>
      <c r="S28" s="15"/>
      <c r="T28" s="15"/>
      <c r="U28" s="15"/>
      <c r="V28" s="15"/>
      <c r="W28" s="15"/>
      <c r="X28" s="15"/>
      <c r="Y28" s="15"/>
      <c r="Z28" s="15"/>
    </row>
    <row r="29">
      <c r="A29" s="60" t="s">
        <v>39</v>
      </c>
      <c r="B29" s="61">
        <f t="shared" si="9"/>
        <v>364202.7931</v>
      </c>
      <c r="C29" s="61">
        <f t="shared" ref="C29:D29" si="81">C28</f>
        <v>0</v>
      </c>
      <c r="D29" s="62">
        <f t="shared" si="81"/>
        <v>0.02</v>
      </c>
      <c r="E29" s="61">
        <f t="shared" si="2"/>
        <v>7284.055863</v>
      </c>
      <c r="F29" s="63">
        <f t="shared" si="11"/>
        <v>1078925.265</v>
      </c>
      <c r="G29" s="63">
        <f t="shared" ref="G29:H29" si="82">G28</f>
        <v>0</v>
      </c>
      <c r="H29" s="64">
        <f t="shared" si="82"/>
        <v>0.08</v>
      </c>
      <c r="I29" s="63">
        <f t="shared" si="4"/>
        <v>86314.02118</v>
      </c>
      <c r="J29" s="61">
        <f t="shared" si="13"/>
        <v>3557942.912</v>
      </c>
      <c r="K29" s="61">
        <f t="shared" ref="K29:L29" si="83">K28</f>
        <v>0</v>
      </c>
      <c r="L29" s="62">
        <f t="shared" si="83"/>
        <v>0.15</v>
      </c>
      <c r="M29" s="61">
        <f t="shared" si="6"/>
        <v>533691.4367</v>
      </c>
      <c r="N29" s="63">
        <f t="shared" si="15"/>
        <v>7986999.984</v>
      </c>
      <c r="O29" s="63">
        <f t="shared" ref="O29:P29" si="84">O28</f>
        <v>0</v>
      </c>
      <c r="P29" s="64">
        <f t="shared" si="84"/>
        <v>0.2</v>
      </c>
      <c r="Q29" s="63">
        <f t="shared" si="8"/>
        <v>1597399.997</v>
      </c>
      <c r="R29" s="15"/>
      <c r="S29" s="15"/>
      <c r="T29" s="15"/>
      <c r="U29" s="15"/>
      <c r="V29" s="15"/>
      <c r="W29" s="15"/>
      <c r="X29" s="15"/>
      <c r="Y29" s="15"/>
      <c r="Z29" s="15"/>
    </row>
    <row r="30">
      <c r="A30" s="60" t="s">
        <v>40</v>
      </c>
      <c r="B30" s="67">
        <f t="shared" si="9"/>
        <v>371486.849</v>
      </c>
      <c r="C30" s="67">
        <f t="shared" ref="C30:D30" si="85">C29</f>
        <v>0</v>
      </c>
      <c r="D30" s="68">
        <f t="shared" si="85"/>
        <v>0.02</v>
      </c>
      <c r="E30" s="67">
        <f t="shared" si="2"/>
        <v>7429.73698</v>
      </c>
      <c r="F30" s="67">
        <f t="shared" si="11"/>
        <v>1165239.286</v>
      </c>
      <c r="G30" s="67">
        <f t="shared" ref="G30:H30" si="86">G29</f>
        <v>0</v>
      </c>
      <c r="H30" s="68">
        <f t="shared" si="86"/>
        <v>0.08</v>
      </c>
      <c r="I30" s="67">
        <f t="shared" si="4"/>
        <v>93219.14288</v>
      </c>
      <c r="J30" s="67">
        <f t="shared" si="13"/>
        <v>4091634.348</v>
      </c>
      <c r="K30" s="67">
        <f t="shared" ref="K30:L30" si="87">K29</f>
        <v>0</v>
      </c>
      <c r="L30" s="68">
        <f t="shared" si="87"/>
        <v>0.15</v>
      </c>
      <c r="M30" s="67">
        <f t="shared" si="6"/>
        <v>613745.1522</v>
      </c>
      <c r="N30" s="67">
        <f t="shared" si="15"/>
        <v>9584399.981</v>
      </c>
      <c r="O30" s="67">
        <f t="shared" ref="O30:P30" si="88">O29</f>
        <v>0</v>
      </c>
      <c r="P30" s="68">
        <f t="shared" si="88"/>
        <v>0.2</v>
      </c>
      <c r="Q30" s="67">
        <f t="shared" si="8"/>
        <v>1916879.996</v>
      </c>
      <c r="R30" s="15"/>
      <c r="S30" s="15"/>
      <c r="T30" s="15"/>
      <c r="U30" s="15"/>
      <c r="V30" s="15"/>
      <c r="W30" s="15"/>
      <c r="X30" s="15"/>
      <c r="Y30" s="15"/>
      <c r="Z30" s="15"/>
    </row>
    <row r="31">
      <c r="A31" s="60" t="s">
        <v>41</v>
      </c>
      <c r="B31" s="61">
        <f t="shared" si="9"/>
        <v>378916.586</v>
      </c>
      <c r="C31" s="61">
        <f t="shared" ref="C31:D31" si="89">C30</f>
        <v>0</v>
      </c>
      <c r="D31" s="62">
        <f t="shared" si="89"/>
        <v>0.02</v>
      </c>
      <c r="E31" s="61">
        <f t="shared" si="2"/>
        <v>7578.331719</v>
      </c>
      <c r="F31" s="63">
        <f t="shared" si="11"/>
        <v>1258458.429</v>
      </c>
      <c r="G31" s="63">
        <f t="shared" ref="G31:H31" si="90">G30</f>
        <v>0</v>
      </c>
      <c r="H31" s="64">
        <f t="shared" si="90"/>
        <v>0.08</v>
      </c>
      <c r="I31" s="63">
        <f t="shared" si="4"/>
        <v>100676.6743</v>
      </c>
      <c r="J31" s="61">
        <f t="shared" si="13"/>
        <v>4705379.5</v>
      </c>
      <c r="K31" s="61">
        <f t="shared" ref="K31:L31" si="91">K30</f>
        <v>0</v>
      </c>
      <c r="L31" s="62">
        <f t="shared" si="91"/>
        <v>0.15</v>
      </c>
      <c r="M31" s="61">
        <f t="shared" si="6"/>
        <v>705806.9251</v>
      </c>
      <c r="N31" s="63">
        <f t="shared" si="15"/>
        <v>11501279.98</v>
      </c>
      <c r="O31" s="63">
        <f t="shared" ref="O31:P31" si="92">O30</f>
        <v>0</v>
      </c>
      <c r="P31" s="64">
        <f t="shared" si="92"/>
        <v>0.2</v>
      </c>
      <c r="Q31" s="63">
        <f t="shared" si="8"/>
        <v>2300255.995</v>
      </c>
      <c r="R31" s="15"/>
      <c r="S31" s="15"/>
      <c r="T31" s="15"/>
      <c r="U31" s="15"/>
      <c r="V31" s="15"/>
      <c r="W31" s="15"/>
      <c r="X31" s="15"/>
      <c r="Y31" s="15"/>
      <c r="Z31" s="15"/>
    </row>
    <row r="32">
      <c r="A32" s="60" t="s">
        <v>42</v>
      </c>
      <c r="B32" s="61">
        <f t="shared" si="9"/>
        <v>386494.9177</v>
      </c>
      <c r="C32" s="61">
        <f t="shared" ref="C32:D32" si="93">C31</f>
        <v>0</v>
      </c>
      <c r="D32" s="62">
        <f t="shared" si="93"/>
        <v>0.02</v>
      </c>
      <c r="E32" s="61">
        <f t="shared" si="2"/>
        <v>7729.898354</v>
      </c>
      <c r="F32" s="63">
        <f t="shared" si="11"/>
        <v>1359135.103</v>
      </c>
      <c r="G32" s="63">
        <f t="shared" ref="G32:H32" si="94">G31</f>
        <v>0</v>
      </c>
      <c r="H32" s="64">
        <f t="shared" si="94"/>
        <v>0.08</v>
      </c>
      <c r="I32" s="63">
        <f t="shared" si="4"/>
        <v>108730.8083</v>
      </c>
      <c r="J32" s="61">
        <f t="shared" si="13"/>
        <v>5411186.426</v>
      </c>
      <c r="K32" s="61">
        <f t="shared" ref="K32:L32" si="95">K31</f>
        <v>0</v>
      </c>
      <c r="L32" s="62">
        <f t="shared" si="95"/>
        <v>0.15</v>
      </c>
      <c r="M32" s="61">
        <f t="shared" si="6"/>
        <v>811677.9638</v>
      </c>
      <c r="N32" s="63">
        <f t="shared" si="15"/>
        <v>13801535.97</v>
      </c>
      <c r="O32" s="63">
        <f t="shared" ref="O32:P32" si="96">O31</f>
        <v>0</v>
      </c>
      <c r="P32" s="64">
        <f t="shared" si="96"/>
        <v>0.2</v>
      </c>
      <c r="Q32" s="63">
        <f t="shared" si="8"/>
        <v>2760307.195</v>
      </c>
      <c r="R32" s="15"/>
      <c r="S32" s="15"/>
      <c r="T32" s="15"/>
      <c r="U32" s="15"/>
      <c r="V32" s="15"/>
      <c r="W32" s="15"/>
      <c r="X32" s="15"/>
      <c r="Y32" s="15"/>
      <c r="Z32" s="15"/>
    </row>
    <row r="33">
      <c r="A33" s="60" t="s">
        <v>43</v>
      </c>
      <c r="B33" s="61">
        <f t="shared" si="9"/>
        <v>394224.816</v>
      </c>
      <c r="C33" s="61">
        <f t="shared" ref="C33:D33" si="97">C32</f>
        <v>0</v>
      </c>
      <c r="D33" s="62">
        <f t="shared" si="97"/>
        <v>0.02</v>
      </c>
      <c r="E33" s="61">
        <f t="shared" si="2"/>
        <v>7884.496321</v>
      </c>
      <c r="F33" s="63">
        <f t="shared" si="11"/>
        <v>1467865.911</v>
      </c>
      <c r="G33" s="63">
        <f t="shared" ref="G33:H33" si="98">G32</f>
        <v>0</v>
      </c>
      <c r="H33" s="64">
        <f t="shared" si="98"/>
        <v>0.08</v>
      </c>
      <c r="I33" s="63">
        <f t="shared" si="4"/>
        <v>117429.2729</v>
      </c>
      <c r="J33" s="61">
        <f t="shared" si="13"/>
        <v>6222864.389</v>
      </c>
      <c r="K33" s="61">
        <f t="shared" ref="K33:L33" si="99">K32</f>
        <v>0</v>
      </c>
      <c r="L33" s="62">
        <f t="shared" si="99"/>
        <v>0.15</v>
      </c>
      <c r="M33" s="61">
        <f t="shared" si="6"/>
        <v>933429.6584</v>
      </c>
      <c r="N33" s="63">
        <f t="shared" si="15"/>
        <v>16561843.17</v>
      </c>
      <c r="O33" s="63">
        <f t="shared" ref="O33:P33" si="100">O32</f>
        <v>0</v>
      </c>
      <c r="P33" s="64">
        <f t="shared" si="100"/>
        <v>0.2</v>
      </c>
      <c r="Q33" s="63">
        <f t="shared" si="8"/>
        <v>3312368.633</v>
      </c>
      <c r="R33" s="15"/>
      <c r="S33" s="15"/>
      <c r="T33" s="15"/>
      <c r="U33" s="15"/>
      <c r="V33" s="15"/>
      <c r="W33" s="15"/>
      <c r="X33" s="15"/>
      <c r="Y33" s="15"/>
      <c r="Z33" s="15"/>
    </row>
    <row r="34">
      <c r="A34" s="60" t="s">
        <v>44</v>
      </c>
      <c r="B34" s="61">
        <f t="shared" si="9"/>
        <v>402109.3124</v>
      </c>
      <c r="C34" s="61">
        <f t="shared" ref="C34:D34" si="101">C33</f>
        <v>0</v>
      </c>
      <c r="D34" s="62">
        <f t="shared" si="101"/>
        <v>0.02</v>
      </c>
      <c r="E34" s="61">
        <f t="shared" si="2"/>
        <v>8042.186247</v>
      </c>
      <c r="F34" s="63">
        <f t="shared" si="11"/>
        <v>1585295.184</v>
      </c>
      <c r="G34" s="63">
        <f t="shared" ref="G34:H34" si="102">G33</f>
        <v>0</v>
      </c>
      <c r="H34" s="64">
        <f t="shared" si="102"/>
        <v>0.08</v>
      </c>
      <c r="I34" s="63">
        <f t="shared" si="4"/>
        <v>126823.6147</v>
      </c>
      <c r="J34" s="61">
        <f t="shared" si="13"/>
        <v>7156294.048</v>
      </c>
      <c r="K34" s="61">
        <f t="shared" ref="K34:L34" si="103">K33</f>
        <v>0</v>
      </c>
      <c r="L34" s="62">
        <f t="shared" si="103"/>
        <v>0.15</v>
      </c>
      <c r="M34" s="61">
        <f t="shared" si="6"/>
        <v>1073444.107</v>
      </c>
      <c r="N34" s="63">
        <f t="shared" si="15"/>
        <v>19874211.8</v>
      </c>
      <c r="O34" s="63">
        <f t="shared" ref="O34:P34" si="104">O33</f>
        <v>0</v>
      </c>
      <c r="P34" s="64">
        <f t="shared" si="104"/>
        <v>0.2</v>
      </c>
      <c r="Q34" s="63">
        <f t="shared" si="8"/>
        <v>3974842.36</v>
      </c>
      <c r="R34" s="15"/>
      <c r="S34" s="15"/>
      <c r="T34" s="15"/>
      <c r="U34" s="15"/>
      <c r="V34" s="15"/>
      <c r="W34" s="15"/>
      <c r="X34" s="15"/>
      <c r="Y34" s="15"/>
      <c r="Z34" s="15"/>
    </row>
    <row r="35">
      <c r="A35" s="60" t="s">
        <v>45</v>
      </c>
      <c r="B35" s="61">
        <f t="shared" si="9"/>
        <v>410151.4986</v>
      </c>
      <c r="C35" s="61">
        <f t="shared" ref="C35:D35" si="105">C34</f>
        <v>0</v>
      </c>
      <c r="D35" s="62">
        <f t="shared" si="105"/>
        <v>0.02</v>
      </c>
      <c r="E35" s="61">
        <f t="shared" si="2"/>
        <v>8203.029972</v>
      </c>
      <c r="F35" s="63">
        <f t="shared" si="11"/>
        <v>1712118.799</v>
      </c>
      <c r="G35" s="63">
        <f t="shared" ref="G35:H35" si="106">G34</f>
        <v>0</v>
      </c>
      <c r="H35" s="64">
        <f t="shared" si="106"/>
        <v>0.08</v>
      </c>
      <c r="I35" s="63">
        <f t="shared" si="4"/>
        <v>136969.5039</v>
      </c>
      <c r="J35" s="61">
        <f t="shared" si="13"/>
        <v>8229738.155</v>
      </c>
      <c r="K35" s="61">
        <f t="shared" ref="K35:L35" si="107">K34</f>
        <v>0</v>
      </c>
      <c r="L35" s="62">
        <f t="shared" si="107"/>
        <v>0.15</v>
      </c>
      <c r="M35" s="61">
        <f t="shared" si="6"/>
        <v>1234460.723</v>
      </c>
      <c r="N35" s="63">
        <f t="shared" si="15"/>
        <v>23849054.16</v>
      </c>
      <c r="O35" s="63">
        <f t="shared" ref="O35:P35" si="108">O34</f>
        <v>0</v>
      </c>
      <c r="P35" s="64">
        <f t="shared" si="108"/>
        <v>0.2</v>
      </c>
      <c r="Q35" s="63">
        <f t="shared" si="8"/>
        <v>4769810.832</v>
      </c>
      <c r="R35" s="15"/>
      <c r="S35" s="15"/>
      <c r="T35" s="15"/>
      <c r="U35" s="15"/>
      <c r="V35" s="15"/>
      <c r="W35" s="15"/>
      <c r="X35" s="15"/>
      <c r="Y35" s="15"/>
      <c r="Z35" s="15"/>
    </row>
    <row r="36">
      <c r="A36" s="60" t="s">
        <v>46</v>
      </c>
      <c r="B36" s="61">
        <f t="shared" si="9"/>
        <v>418354.5286</v>
      </c>
      <c r="C36" s="61">
        <f t="shared" ref="C36:D36" si="109">C35</f>
        <v>0</v>
      </c>
      <c r="D36" s="62">
        <f t="shared" si="109"/>
        <v>0.02</v>
      </c>
      <c r="E36" s="61">
        <f t="shared" si="2"/>
        <v>8367.090572</v>
      </c>
      <c r="F36" s="63">
        <f t="shared" si="11"/>
        <v>1849088.303</v>
      </c>
      <c r="G36" s="63">
        <f t="shared" ref="G36:H36" si="110">G35</f>
        <v>0</v>
      </c>
      <c r="H36" s="64">
        <f t="shared" si="110"/>
        <v>0.08</v>
      </c>
      <c r="I36" s="63">
        <f t="shared" si="4"/>
        <v>147927.0642</v>
      </c>
      <c r="J36" s="61">
        <f t="shared" si="13"/>
        <v>9464198.878</v>
      </c>
      <c r="K36" s="61">
        <f t="shared" ref="K36:L36" si="111">K35</f>
        <v>0</v>
      </c>
      <c r="L36" s="62">
        <f t="shared" si="111"/>
        <v>0.15</v>
      </c>
      <c r="M36" s="61">
        <f t="shared" si="6"/>
        <v>1419629.832</v>
      </c>
      <c r="N36" s="63">
        <f t="shared" si="15"/>
        <v>28618864.99</v>
      </c>
      <c r="O36" s="63">
        <f t="shared" ref="O36:P36" si="112">O35</f>
        <v>0</v>
      </c>
      <c r="P36" s="64">
        <f t="shared" si="112"/>
        <v>0.2</v>
      </c>
      <c r="Q36" s="63">
        <f t="shared" si="8"/>
        <v>5723772.999</v>
      </c>
      <c r="R36" s="15"/>
      <c r="S36" s="15"/>
      <c r="T36" s="15"/>
      <c r="U36" s="15"/>
      <c r="V36" s="15"/>
      <c r="W36" s="15"/>
      <c r="X36" s="15"/>
      <c r="Y36" s="15"/>
      <c r="Z36" s="15"/>
    </row>
    <row r="37">
      <c r="A37" s="60" t="s">
        <v>47</v>
      </c>
      <c r="B37" s="61">
        <f t="shared" si="9"/>
        <v>426721.6192</v>
      </c>
      <c r="C37" s="61">
        <f t="shared" ref="C37:D37" si="113">C36</f>
        <v>0</v>
      </c>
      <c r="D37" s="62">
        <f t="shared" si="113"/>
        <v>0.02</v>
      </c>
      <c r="E37" s="61">
        <f t="shared" si="2"/>
        <v>8534.432383</v>
      </c>
      <c r="F37" s="63">
        <f t="shared" si="11"/>
        <v>1997015.367</v>
      </c>
      <c r="G37" s="63">
        <f t="shared" ref="G37:H37" si="114">G36</f>
        <v>0</v>
      </c>
      <c r="H37" s="64">
        <f t="shared" si="114"/>
        <v>0.08</v>
      </c>
      <c r="I37" s="63">
        <f t="shared" si="4"/>
        <v>159761.2294</v>
      </c>
      <c r="J37" s="61">
        <f t="shared" si="13"/>
        <v>10883828.71</v>
      </c>
      <c r="K37" s="61">
        <f t="shared" ref="K37:L37" si="115">K36</f>
        <v>0</v>
      </c>
      <c r="L37" s="62">
        <f t="shared" si="115"/>
        <v>0.15</v>
      </c>
      <c r="M37" s="61">
        <f t="shared" si="6"/>
        <v>1632574.306</v>
      </c>
      <c r="N37" s="63">
        <f t="shared" si="15"/>
        <v>34342637.99</v>
      </c>
      <c r="O37" s="63">
        <f t="shared" ref="O37:P37" si="116">O36</f>
        <v>0</v>
      </c>
      <c r="P37" s="64">
        <f t="shared" si="116"/>
        <v>0.2</v>
      </c>
      <c r="Q37" s="63">
        <f t="shared" si="8"/>
        <v>6868527.598</v>
      </c>
      <c r="R37" s="15"/>
      <c r="S37" s="15"/>
      <c r="T37" s="15"/>
      <c r="U37" s="15"/>
      <c r="V37" s="15"/>
      <c r="W37" s="15"/>
      <c r="X37" s="15"/>
      <c r="Y37" s="15"/>
      <c r="Z37" s="15"/>
    </row>
    <row r="38">
      <c r="A38" s="60" t="s">
        <v>48</v>
      </c>
      <c r="B38" s="61">
        <f t="shared" si="9"/>
        <v>435256.0515</v>
      </c>
      <c r="C38" s="61">
        <f t="shared" ref="C38:D38" si="117">C37</f>
        <v>0</v>
      </c>
      <c r="D38" s="62">
        <f t="shared" si="117"/>
        <v>0.02</v>
      </c>
      <c r="E38" s="61">
        <f t="shared" si="2"/>
        <v>8705.121031</v>
      </c>
      <c r="F38" s="63">
        <f t="shared" si="11"/>
        <v>2156776.597</v>
      </c>
      <c r="G38" s="63">
        <f t="shared" ref="G38:H38" si="118">G37</f>
        <v>0</v>
      </c>
      <c r="H38" s="64">
        <f t="shared" si="118"/>
        <v>0.08</v>
      </c>
      <c r="I38" s="63">
        <f t="shared" si="4"/>
        <v>172542.1277</v>
      </c>
      <c r="J38" s="61">
        <f t="shared" si="13"/>
        <v>12516403.02</v>
      </c>
      <c r="K38" s="61">
        <f t="shared" ref="K38:L38" si="119">K37</f>
        <v>0</v>
      </c>
      <c r="L38" s="62">
        <f t="shared" si="119"/>
        <v>0.15</v>
      </c>
      <c r="M38" s="61">
        <f t="shared" si="6"/>
        <v>1877460.452</v>
      </c>
      <c r="N38" s="63">
        <f t="shared" si="15"/>
        <v>41211165.59</v>
      </c>
      <c r="O38" s="63">
        <f t="shared" ref="O38:P38" si="120">O37</f>
        <v>0</v>
      </c>
      <c r="P38" s="64">
        <f t="shared" si="120"/>
        <v>0.2</v>
      </c>
      <c r="Q38" s="63">
        <f t="shared" si="8"/>
        <v>8242233.118</v>
      </c>
      <c r="R38" s="15"/>
      <c r="S38" s="15"/>
      <c r="T38" s="15"/>
      <c r="U38" s="15"/>
      <c r="V38" s="15"/>
      <c r="W38" s="15"/>
      <c r="X38" s="15"/>
      <c r="Y38" s="15"/>
      <c r="Z38" s="15"/>
    </row>
    <row r="39">
      <c r="A39" s="60" t="s">
        <v>49</v>
      </c>
      <c r="B39" s="61">
        <f t="shared" si="9"/>
        <v>443961.1726</v>
      </c>
      <c r="C39" s="61">
        <f t="shared" ref="C39:D39" si="121">C38</f>
        <v>0</v>
      </c>
      <c r="D39" s="62">
        <f t="shared" si="121"/>
        <v>0.02</v>
      </c>
      <c r="E39" s="61">
        <f t="shared" si="2"/>
        <v>8879.223451</v>
      </c>
      <c r="F39" s="63">
        <f t="shared" si="11"/>
        <v>2329318.724</v>
      </c>
      <c r="G39" s="63">
        <f t="shared" ref="G39:H39" si="122">G38</f>
        <v>0</v>
      </c>
      <c r="H39" s="64">
        <f t="shared" si="122"/>
        <v>0.08</v>
      </c>
      <c r="I39" s="63">
        <f t="shared" si="4"/>
        <v>186345.4979</v>
      </c>
      <c r="J39" s="61">
        <f t="shared" si="13"/>
        <v>14393863.47</v>
      </c>
      <c r="K39" s="61">
        <f t="shared" ref="K39:L39" si="123">K38</f>
        <v>0</v>
      </c>
      <c r="L39" s="62">
        <f t="shared" si="123"/>
        <v>0.15</v>
      </c>
      <c r="M39" s="61">
        <f t="shared" si="6"/>
        <v>2159079.52</v>
      </c>
      <c r="N39" s="63">
        <f t="shared" si="15"/>
        <v>49453398.71</v>
      </c>
      <c r="O39" s="63">
        <f t="shared" ref="O39:P39" si="124">O38</f>
        <v>0</v>
      </c>
      <c r="P39" s="64">
        <f t="shared" si="124"/>
        <v>0.2</v>
      </c>
      <c r="Q39" s="63">
        <f t="shared" si="8"/>
        <v>9890679.742</v>
      </c>
      <c r="R39" s="15"/>
      <c r="S39" s="15"/>
      <c r="T39" s="15"/>
      <c r="U39" s="15"/>
      <c r="V39" s="15"/>
      <c r="W39" s="15"/>
      <c r="X39" s="15"/>
      <c r="Y39" s="15"/>
      <c r="Z39" s="15"/>
    </row>
    <row r="40">
      <c r="A40" s="60" t="s">
        <v>50</v>
      </c>
      <c r="B40" s="67">
        <f t="shared" si="9"/>
        <v>452840.396</v>
      </c>
      <c r="C40" s="67">
        <f t="shared" ref="C40:D40" si="125">C39</f>
        <v>0</v>
      </c>
      <c r="D40" s="68">
        <f t="shared" si="125"/>
        <v>0.02</v>
      </c>
      <c r="E40" s="67">
        <f t="shared" si="2"/>
        <v>9056.807921</v>
      </c>
      <c r="F40" s="67">
        <f t="shared" si="11"/>
        <v>2515664.222</v>
      </c>
      <c r="G40" s="67">
        <f t="shared" ref="G40:H40" si="126">G39</f>
        <v>0</v>
      </c>
      <c r="H40" s="68">
        <f t="shared" si="126"/>
        <v>0.08</v>
      </c>
      <c r="I40" s="67">
        <f t="shared" si="4"/>
        <v>201253.1378</v>
      </c>
      <c r="J40" s="67">
        <f t="shared" si="13"/>
        <v>16552942.99</v>
      </c>
      <c r="K40" s="67">
        <f t="shared" ref="K40:L40" si="127">K39</f>
        <v>0</v>
      </c>
      <c r="L40" s="68">
        <f t="shared" si="127"/>
        <v>0.15</v>
      </c>
      <c r="M40" s="67">
        <f t="shared" si="6"/>
        <v>2482941.448</v>
      </c>
      <c r="N40" s="67">
        <f t="shared" si="15"/>
        <v>59344078.45</v>
      </c>
      <c r="O40" s="67">
        <f t="shared" ref="O40:P40" si="128">O39</f>
        <v>0</v>
      </c>
      <c r="P40" s="68">
        <f t="shared" si="128"/>
        <v>0.2</v>
      </c>
      <c r="Q40" s="67">
        <f t="shared" si="8"/>
        <v>11868815.69</v>
      </c>
      <c r="R40" s="15"/>
      <c r="S40" s="15"/>
      <c r="T40" s="15"/>
      <c r="U40" s="15"/>
      <c r="V40" s="15"/>
      <c r="W40" s="15"/>
      <c r="X40" s="15"/>
      <c r="Y40" s="15"/>
      <c r="Z40" s="15"/>
    </row>
    <row r="41">
      <c r="A41" s="60" t="s">
        <v>51</v>
      </c>
      <c r="B41" s="61">
        <f t="shared" si="9"/>
        <v>461897.2039</v>
      </c>
      <c r="C41" s="61">
        <f t="shared" ref="C41:D41" si="129">C40</f>
        <v>0</v>
      </c>
      <c r="D41" s="62">
        <f t="shared" si="129"/>
        <v>0.02</v>
      </c>
      <c r="E41" s="61">
        <f t="shared" si="2"/>
        <v>9237.944079</v>
      </c>
      <c r="F41" s="63">
        <f t="shared" si="11"/>
        <v>2716917.36</v>
      </c>
      <c r="G41" s="63">
        <f t="shared" ref="G41:H41" si="130">G40</f>
        <v>0</v>
      </c>
      <c r="H41" s="64">
        <f t="shared" si="130"/>
        <v>0.08</v>
      </c>
      <c r="I41" s="63">
        <f t="shared" si="4"/>
        <v>217353.3888</v>
      </c>
      <c r="J41" s="61">
        <f t="shared" si="13"/>
        <v>19035884.44</v>
      </c>
      <c r="K41" s="61">
        <f t="shared" ref="K41:L41" si="131">K40</f>
        <v>0</v>
      </c>
      <c r="L41" s="62">
        <f t="shared" si="131"/>
        <v>0.15</v>
      </c>
      <c r="M41" s="61">
        <f t="shared" si="6"/>
        <v>2855382.666</v>
      </c>
      <c r="N41" s="63">
        <f t="shared" si="15"/>
        <v>71212894.14</v>
      </c>
      <c r="O41" s="63">
        <f t="shared" ref="O41:P41" si="132">O40</f>
        <v>0</v>
      </c>
      <c r="P41" s="64">
        <f t="shared" si="132"/>
        <v>0.2</v>
      </c>
      <c r="Q41" s="63">
        <f t="shared" si="8"/>
        <v>14242578.83</v>
      </c>
      <c r="R41" s="15"/>
      <c r="S41" s="15"/>
      <c r="T41" s="15"/>
      <c r="U41" s="15"/>
      <c r="V41" s="15"/>
      <c r="W41" s="15"/>
      <c r="X41" s="15"/>
      <c r="Y41" s="15"/>
      <c r="Z41" s="15"/>
    </row>
    <row r="42">
      <c r="A42" s="60" t="s">
        <v>52</v>
      </c>
      <c r="B42" s="61">
        <f t="shared" si="9"/>
        <v>471135.148</v>
      </c>
      <c r="C42" s="61">
        <f t="shared" ref="C42:D42" si="133">C41</f>
        <v>0</v>
      </c>
      <c r="D42" s="62">
        <f t="shared" si="133"/>
        <v>0.02</v>
      </c>
      <c r="E42" s="61">
        <f t="shared" si="2"/>
        <v>9422.702961</v>
      </c>
      <c r="F42" s="63">
        <f t="shared" si="11"/>
        <v>2934270.749</v>
      </c>
      <c r="G42" s="63">
        <f t="shared" ref="G42:H42" si="134">G41</f>
        <v>0</v>
      </c>
      <c r="H42" s="64">
        <f t="shared" si="134"/>
        <v>0.08</v>
      </c>
      <c r="I42" s="63">
        <f t="shared" si="4"/>
        <v>234741.6599</v>
      </c>
      <c r="J42" s="61">
        <f t="shared" si="13"/>
        <v>21891267.1</v>
      </c>
      <c r="K42" s="61">
        <f t="shared" ref="K42:L42" si="135">K41</f>
        <v>0</v>
      </c>
      <c r="L42" s="62">
        <f t="shared" si="135"/>
        <v>0.15</v>
      </c>
      <c r="M42" s="61">
        <f t="shared" si="6"/>
        <v>3283690.065</v>
      </c>
      <c r="N42" s="63">
        <f t="shared" si="15"/>
        <v>85455472.97</v>
      </c>
      <c r="O42" s="63">
        <f t="shared" ref="O42:P42" si="136">O41</f>
        <v>0</v>
      </c>
      <c r="P42" s="64">
        <f t="shared" si="136"/>
        <v>0.2</v>
      </c>
      <c r="Q42" s="63">
        <f t="shared" si="8"/>
        <v>17091094.59</v>
      </c>
      <c r="R42" s="15"/>
      <c r="S42" s="15"/>
      <c r="T42" s="15"/>
      <c r="U42" s="15"/>
      <c r="V42" s="15"/>
      <c r="W42" s="15"/>
      <c r="X42" s="15"/>
      <c r="Y42" s="15"/>
      <c r="Z42" s="15"/>
    </row>
    <row r="43">
      <c r="A43" s="60" t="s">
        <v>53</v>
      </c>
      <c r="B43" s="61">
        <f t="shared" si="9"/>
        <v>480557.851</v>
      </c>
      <c r="C43" s="61">
        <f t="shared" ref="C43:D43" si="137">C42</f>
        <v>0</v>
      </c>
      <c r="D43" s="62">
        <f t="shared" si="137"/>
        <v>0.02</v>
      </c>
      <c r="E43" s="61">
        <f t="shared" si="2"/>
        <v>9611.15702</v>
      </c>
      <c r="F43" s="63">
        <f t="shared" si="11"/>
        <v>3169012.409</v>
      </c>
      <c r="G43" s="63">
        <f t="shared" ref="G43:H43" si="138">G42</f>
        <v>0</v>
      </c>
      <c r="H43" s="64">
        <f t="shared" si="138"/>
        <v>0.08</v>
      </c>
      <c r="I43" s="63">
        <f t="shared" si="4"/>
        <v>253520.9927</v>
      </c>
      <c r="J43" s="61">
        <f t="shared" si="13"/>
        <v>25174957.17</v>
      </c>
      <c r="K43" s="61">
        <f t="shared" ref="K43:L43" si="139">K42</f>
        <v>0</v>
      </c>
      <c r="L43" s="62">
        <f t="shared" si="139"/>
        <v>0.15</v>
      </c>
      <c r="M43" s="61">
        <f t="shared" si="6"/>
        <v>3776243.575</v>
      </c>
      <c r="N43" s="63">
        <f t="shared" si="15"/>
        <v>102546567.6</v>
      </c>
      <c r="O43" s="63">
        <f t="shared" ref="O43:P43" si="140">O42</f>
        <v>0</v>
      </c>
      <c r="P43" s="64">
        <f t="shared" si="140"/>
        <v>0.2</v>
      </c>
      <c r="Q43" s="63">
        <f t="shared" si="8"/>
        <v>20509313.51</v>
      </c>
      <c r="R43" s="15"/>
      <c r="S43" s="15"/>
      <c r="T43" s="15"/>
      <c r="U43" s="15"/>
      <c r="V43" s="15"/>
      <c r="W43" s="15"/>
      <c r="X43" s="15"/>
      <c r="Y43" s="15"/>
      <c r="Z43" s="15"/>
    </row>
    <row r="44">
      <c r="A44" s="60" t="s">
        <v>54</v>
      </c>
      <c r="B44" s="61">
        <f t="shared" si="9"/>
        <v>490169.008</v>
      </c>
      <c r="C44" s="61">
        <f t="shared" ref="C44:D44" si="141">C43</f>
        <v>0</v>
      </c>
      <c r="D44" s="62">
        <f t="shared" si="141"/>
        <v>0.02</v>
      </c>
      <c r="E44" s="61">
        <f t="shared" si="2"/>
        <v>9803.38016</v>
      </c>
      <c r="F44" s="63">
        <f t="shared" si="11"/>
        <v>3422533.401</v>
      </c>
      <c r="G44" s="63">
        <f t="shared" ref="G44:H44" si="142">G43</f>
        <v>0</v>
      </c>
      <c r="H44" s="64">
        <f t="shared" si="142"/>
        <v>0.08</v>
      </c>
      <c r="I44" s="63">
        <f t="shared" si="4"/>
        <v>273802.6721</v>
      </c>
      <c r="J44" s="61">
        <f t="shared" si="13"/>
        <v>28951200.74</v>
      </c>
      <c r="K44" s="61">
        <f t="shared" ref="K44:L44" si="143">K43</f>
        <v>0</v>
      </c>
      <c r="L44" s="62">
        <f t="shared" si="143"/>
        <v>0.15</v>
      </c>
      <c r="M44" s="61">
        <f t="shared" si="6"/>
        <v>4342680.112</v>
      </c>
      <c r="N44" s="63">
        <f t="shared" si="15"/>
        <v>123055881.1</v>
      </c>
      <c r="O44" s="63">
        <f t="shared" ref="O44:P44" si="144">O43</f>
        <v>0</v>
      </c>
      <c r="P44" s="64">
        <f t="shared" si="144"/>
        <v>0.2</v>
      </c>
      <c r="Q44" s="63">
        <f t="shared" si="8"/>
        <v>24611176.21</v>
      </c>
      <c r="R44" s="15"/>
      <c r="S44" s="15"/>
      <c r="T44" s="15"/>
      <c r="U44" s="15"/>
      <c r="V44" s="15"/>
      <c r="W44" s="15"/>
      <c r="X44" s="15"/>
      <c r="Y44" s="15"/>
      <c r="Z44" s="15"/>
    </row>
    <row r="45">
      <c r="A45" s="60" t="s">
        <v>55</v>
      </c>
      <c r="B45" s="61">
        <f t="shared" si="9"/>
        <v>499972.3882</v>
      </c>
      <c r="C45" s="61">
        <f t="shared" ref="C45:D45" si="145">C44</f>
        <v>0</v>
      </c>
      <c r="D45" s="62">
        <f t="shared" si="145"/>
        <v>0.02</v>
      </c>
      <c r="E45" s="61">
        <f t="shared" si="2"/>
        <v>9999.447763</v>
      </c>
      <c r="F45" s="63">
        <f t="shared" si="11"/>
        <v>3696336.074</v>
      </c>
      <c r="G45" s="63">
        <f t="shared" ref="G45:H45" si="146">G44</f>
        <v>0</v>
      </c>
      <c r="H45" s="64">
        <f t="shared" si="146"/>
        <v>0.08</v>
      </c>
      <c r="I45" s="63">
        <f t="shared" si="4"/>
        <v>295706.8859</v>
      </c>
      <c r="J45" s="61">
        <f t="shared" si="13"/>
        <v>33293880.86</v>
      </c>
      <c r="K45" s="61">
        <f t="shared" ref="K45:L45" si="147">K44</f>
        <v>0</v>
      </c>
      <c r="L45" s="62">
        <f t="shared" si="147"/>
        <v>0.15</v>
      </c>
      <c r="M45" s="61">
        <f t="shared" si="6"/>
        <v>4994082.128</v>
      </c>
      <c r="N45" s="63">
        <f t="shared" si="15"/>
        <v>147667057.3</v>
      </c>
      <c r="O45" s="63">
        <f t="shared" ref="O45:P45" si="148">O44</f>
        <v>0</v>
      </c>
      <c r="P45" s="64">
        <f t="shared" si="148"/>
        <v>0.2</v>
      </c>
      <c r="Q45" s="63">
        <f t="shared" si="8"/>
        <v>29533411.46</v>
      </c>
      <c r="R45" s="15"/>
      <c r="S45" s="15"/>
      <c r="T45" s="15"/>
      <c r="U45" s="15"/>
      <c r="V45" s="15"/>
      <c r="W45" s="15"/>
      <c r="X45" s="15"/>
      <c r="Y45" s="15"/>
      <c r="Z45" s="15"/>
    </row>
    <row r="46">
      <c r="A46" s="60" t="s">
        <v>56</v>
      </c>
      <c r="B46" s="61">
        <f t="shared" si="9"/>
        <v>509971.8359</v>
      </c>
      <c r="C46" s="61">
        <f t="shared" ref="C46:D46" si="149">C45</f>
        <v>0</v>
      </c>
      <c r="D46" s="62">
        <f t="shared" si="149"/>
        <v>0.02</v>
      </c>
      <c r="E46" s="61">
        <f t="shared" si="2"/>
        <v>10199.43672</v>
      </c>
      <c r="F46" s="63">
        <f t="shared" si="11"/>
        <v>3992042.959</v>
      </c>
      <c r="G46" s="63">
        <f t="shared" ref="G46:H46" si="150">G45</f>
        <v>0</v>
      </c>
      <c r="H46" s="64">
        <f t="shared" si="150"/>
        <v>0.08</v>
      </c>
      <c r="I46" s="63">
        <f t="shared" si="4"/>
        <v>319363.4368</v>
      </c>
      <c r="J46" s="61">
        <f t="shared" si="13"/>
        <v>38287962.98</v>
      </c>
      <c r="K46" s="61">
        <f t="shared" ref="K46:L46" si="151">K45</f>
        <v>0</v>
      </c>
      <c r="L46" s="62">
        <f t="shared" si="151"/>
        <v>0.15</v>
      </c>
      <c r="M46" s="61">
        <f t="shared" si="6"/>
        <v>5743194.448</v>
      </c>
      <c r="N46" s="63">
        <f t="shared" si="15"/>
        <v>177200468.7</v>
      </c>
      <c r="O46" s="63">
        <f t="shared" ref="O46:P46" si="152">O45</f>
        <v>0</v>
      </c>
      <c r="P46" s="64">
        <f t="shared" si="152"/>
        <v>0.2</v>
      </c>
      <c r="Q46" s="63">
        <f t="shared" si="8"/>
        <v>35440093.75</v>
      </c>
      <c r="R46" s="15"/>
      <c r="S46" s="15"/>
      <c r="T46" s="15"/>
      <c r="U46" s="15"/>
      <c r="V46" s="15"/>
      <c r="W46" s="15"/>
      <c r="X46" s="15"/>
      <c r="Y46" s="15"/>
      <c r="Z46" s="15"/>
    </row>
    <row r="47">
      <c r="A47" s="60" t="s">
        <v>57</v>
      </c>
      <c r="B47" s="61">
        <f t="shared" si="9"/>
        <v>520171.2726</v>
      </c>
      <c r="C47" s="61">
        <f t="shared" ref="C47:D47" si="153">C46</f>
        <v>0</v>
      </c>
      <c r="D47" s="62">
        <f t="shared" si="153"/>
        <v>0.02</v>
      </c>
      <c r="E47" s="61">
        <f t="shared" si="2"/>
        <v>10403.42545</v>
      </c>
      <c r="F47" s="63">
        <f t="shared" si="11"/>
        <v>4311406.396</v>
      </c>
      <c r="G47" s="63">
        <f t="shared" ref="G47:H47" si="154">G46</f>
        <v>0</v>
      </c>
      <c r="H47" s="64">
        <f t="shared" si="154"/>
        <v>0.08</v>
      </c>
      <c r="I47" s="63">
        <f t="shared" si="4"/>
        <v>344912.5117</v>
      </c>
      <c r="J47" s="61">
        <f t="shared" si="13"/>
        <v>44031157.43</v>
      </c>
      <c r="K47" s="61">
        <f t="shared" ref="K47:L47" si="155">K46</f>
        <v>0</v>
      </c>
      <c r="L47" s="62">
        <f t="shared" si="155"/>
        <v>0.15</v>
      </c>
      <c r="M47" s="61">
        <f t="shared" si="6"/>
        <v>6604673.615</v>
      </c>
      <c r="N47" s="63">
        <f t="shared" si="15"/>
        <v>212640562.5</v>
      </c>
      <c r="O47" s="63">
        <f t="shared" ref="O47:P47" si="156">O46</f>
        <v>0</v>
      </c>
      <c r="P47" s="64">
        <f t="shared" si="156"/>
        <v>0.2</v>
      </c>
      <c r="Q47" s="63">
        <f t="shared" si="8"/>
        <v>42528112.5</v>
      </c>
      <c r="R47" s="15"/>
      <c r="S47" s="15"/>
      <c r="T47" s="15"/>
      <c r="U47" s="15"/>
      <c r="V47" s="15"/>
      <c r="W47" s="15"/>
      <c r="X47" s="15"/>
      <c r="Y47" s="15"/>
      <c r="Z47" s="15"/>
    </row>
    <row r="48">
      <c r="A48" s="60" t="s">
        <v>58</v>
      </c>
      <c r="B48" s="61">
        <f t="shared" si="9"/>
        <v>530574.6981</v>
      </c>
      <c r="C48" s="61">
        <f t="shared" ref="C48:D48" si="157">C47</f>
        <v>0</v>
      </c>
      <c r="D48" s="62">
        <f t="shared" si="157"/>
        <v>0.02</v>
      </c>
      <c r="E48" s="61">
        <f t="shared" si="2"/>
        <v>10611.49396</v>
      </c>
      <c r="F48" s="63">
        <f t="shared" si="11"/>
        <v>4656318.908</v>
      </c>
      <c r="G48" s="63">
        <f t="shared" ref="G48:H48" si="158">G47</f>
        <v>0</v>
      </c>
      <c r="H48" s="64">
        <f t="shared" si="158"/>
        <v>0.08</v>
      </c>
      <c r="I48" s="63">
        <f t="shared" si="4"/>
        <v>372505.5126</v>
      </c>
      <c r="J48" s="61">
        <f t="shared" si="13"/>
        <v>50635831.05</v>
      </c>
      <c r="K48" s="61">
        <f t="shared" ref="K48:L48" si="159">K47</f>
        <v>0</v>
      </c>
      <c r="L48" s="62">
        <f t="shared" si="159"/>
        <v>0.15</v>
      </c>
      <c r="M48" s="61">
        <f t="shared" si="6"/>
        <v>7595374.657</v>
      </c>
      <c r="N48" s="63">
        <f t="shared" si="15"/>
        <v>255168675</v>
      </c>
      <c r="O48" s="63">
        <f t="shared" ref="O48:P48" si="160">O47</f>
        <v>0</v>
      </c>
      <c r="P48" s="64">
        <f t="shared" si="160"/>
        <v>0.2</v>
      </c>
      <c r="Q48" s="63">
        <f t="shared" si="8"/>
        <v>51033735</v>
      </c>
      <c r="R48" s="15"/>
      <c r="S48" s="15"/>
      <c r="T48" s="15"/>
      <c r="U48" s="15"/>
      <c r="V48" s="15"/>
      <c r="W48" s="15"/>
      <c r="X48" s="15"/>
      <c r="Y48" s="15"/>
      <c r="Z48" s="15"/>
    </row>
    <row r="49">
      <c r="A49" s="60" t="s">
        <v>59</v>
      </c>
      <c r="B49" s="61">
        <f t="shared" si="9"/>
        <v>541186.1921</v>
      </c>
      <c r="C49" s="61">
        <f t="shared" ref="C49:D49" si="161">C48</f>
        <v>0</v>
      </c>
      <c r="D49" s="62">
        <f t="shared" si="161"/>
        <v>0.02</v>
      </c>
      <c r="E49" s="61">
        <f t="shared" si="2"/>
        <v>10823.72384</v>
      </c>
      <c r="F49" s="63">
        <f t="shared" si="11"/>
        <v>5028824.421</v>
      </c>
      <c r="G49" s="63">
        <f t="shared" ref="G49:H49" si="162">G48</f>
        <v>0</v>
      </c>
      <c r="H49" s="64">
        <f t="shared" si="162"/>
        <v>0.08</v>
      </c>
      <c r="I49" s="63">
        <f t="shared" si="4"/>
        <v>402305.9536</v>
      </c>
      <c r="J49" s="61">
        <f t="shared" si="13"/>
        <v>58231205.7</v>
      </c>
      <c r="K49" s="61">
        <f t="shared" ref="K49:L49" si="163">K48</f>
        <v>0</v>
      </c>
      <c r="L49" s="62">
        <f t="shared" si="163"/>
        <v>0.15</v>
      </c>
      <c r="M49" s="61">
        <f t="shared" si="6"/>
        <v>8734680.855</v>
      </c>
      <c r="N49" s="63">
        <f t="shared" si="15"/>
        <v>306202410</v>
      </c>
      <c r="O49" s="63">
        <f t="shared" ref="O49:P49" si="164">O48</f>
        <v>0</v>
      </c>
      <c r="P49" s="64">
        <f t="shared" si="164"/>
        <v>0.2</v>
      </c>
      <c r="Q49" s="63">
        <f t="shared" si="8"/>
        <v>61240482</v>
      </c>
      <c r="R49" s="15"/>
      <c r="S49" s="15"/>
      <c r="T49" s="15"/>
      <c r="U49" s="15"/>
      <c r="V49" s="15"/>
      <c r="W49" s="15"/>
      <c r="X49" s="15"/>
      <c r="Y49" s="15"/>
      <c r="Z49" s="15"/>
    </row>
    <row r="50">
      <c r="A50" s="60" t="s">
        <v>60</v>
      </c>
      <c r="B50" s="67">
        <f t="shared" si="9"/>
        <v>552009.9159</v>
      </c>
      <c r="C50" s="67">
        <f t="shared" ref="C50:D50" si="165">C49</f>
        <v>0</v>
      </c>
      <c r="D50" s="68">
        <f t="shared" si="165"/>
        <v>0.02</v>
      </c>
      <c r="E50" s="67">
        <f t="shared" si="2"/>
        <v>11040.19832</v>
      </c>
      <c r="F50" s="67">
        <f t="shared" si="11"/>
        <v>5431130.374</v>
      </c>
      <c r="G50" s="67">
        <f t="shared" ref="G50:H50" si="166">G49</f>
        <v>0</v>
      </c>
      <c r="H50" s="68">
        <f t="shared" si="166"/>
        <v>0.08</v>
      </c>
      <c r="I50" s="67">
        <f t="shared" si="4"/>
        <v>434490.4299</v>
      </c>
      <c r="J50" s="67">
        <f t="shared" si="13"/>
        <v>66965886.56</v>
      </c>
      <c r="K50" s="67">
        <f t="shared" ref="K50:L50" si="167">K49</f>
        <v>0</v>
      </c>
      <c r="L50" s="68">
        <f t="shared" si="167"/>
        <v>0.15</v>
      </c>
      <c r="M50" s="67">
        <f t="shared" si="6"/>
        <v>10044882.98</v>
      </c>
      <c r="N50" s="67">
        <f t="shared" si="15"/>
        <v>367442892</v>
      </c>
      <c r="O50" s="67">
        <f t="shared" ref="O50:P50" si="168">O49</f>
        <v>0</v>
      </c>
      <c r="P50" s="68">
        <f t="shared" si="168"/>
        <v>0.2</v>
      </c>
      <c r="Q50" s="67">
        <f t="shared" si="8"/>
        <v>73488578.4</v>
      </c>
      <c r="R50" s="15"/>
      <c r="S50" s="15"/>
      <c r="T50" s="15"/>
      <c r="U50" s="15"/>
      <c r="V50" s="15"/>
      <c r="W50" s="15"/>
      <c r="X50" s="15"/>
      <c r="Y50" s="15"/>
      <c r="Z50" s="15"/>
    </row>
    <row r="51">
      <c r="A51" s="60" t="s">
        <v>61</v>
      </c>
      <c r="B51" s="61">
        <f t="shared" si="9"/>
        <v>563050.1142</v>
      </c>
      <c r="C51" s="61">
        <f t="shared" ref="C51:D51" si="169">C50</f>
        <v>0</v>
      </c>
      <c r="D51" s="62">
        <f t="shared" si="169"/>
        <v>0.02</v>
      </c>
      <c r="E51" s="61">
        <f t="shared" si="2"/>
        <v>11261.00228</v>
      </c>
      <c r="F51" s="63">
        <f t="shared" si="11"/>
        <v>5865620.804</v>
      </c>
      <c r="G51" s="63">
        <f t="shared" ref="G51:H51" si="170">G50</f>
        <v>0</v>
      </c>
      <c r="H51" s="64">
        <f t="shared" si="170"/>
        <v>0.08</v>
      </c>
      <c r="I51" s="63">
        <f t="shared" si="4"/>
        <v>469249.6643</v>
      </c>
      <c r="J51" s="61">
        <f t="shared" si="13"/>
        <v>77010769.54</v>
      </c>
      <c r="K51" s="61">
        <f t="shared" ref="K51:L51" si="171">K50</f>
        <v>0</v>
      </c>
      <c r="L51" s="62">
        <f t="shared" si="171"/>
        <v>0.15</v>
      </c>
      <c r="M51" s="61">
        <f t="shared" si="6"/>
        <v>11551615.43</v>
      </c>
      <c r="N51" s="63">
        <f t="shared" si="15"/>
        <v>440931470.4</v>
      </c>
      <c r="O51" s="63">
        <f t="shared" ref="O51:P51" si="172">O50</f>
        <v>0</v>
      </c>
      <c r="P51" s="64">
        <f t="shared" si="172"/>
        <v>0.2</v>
      </c>
      <c r="Q51" s="63">
        <f t="shared" si="8"/>
        <v>88186294.08</v>
      </c>
      <c r="R51" s="15"/>
      <c r="S51" s="15"/>
      <c r="T51" s="15"/>
      <c r="U51" s="15"/>
      <c r="V51" s="15"/>
      <c r="W51" s="15"/>
      <c r="X51" s="15"/>
      <c r="Y51" s="15"/>
      <c r="Z51" s="15"/>
    </row>
    <row r="52">
      <c r="A52" s="60" t="s">
        <v>62</v>
      </c>
      <c r="B52" s="61">
        <f t="shared" si="9"/>
        <v>574311.1165</v>
      </c>
      <c r="C52" s="61">
        <f t="shared" ref="C52:D52" si="173">C51</f>
        <v>0</v>
      </c>
      <c r="D52" s="62">
        <f t="shared" si="173"/>
        <v>0.02</v>
      </c>
      <c r="E52" s="61">
        <f t="shared" si="2"/>
        <v>11486.22233</v>
      </c>
      <c r="F52" s="63">
        <f t="shared" si="11"/>
        <v>6334870.468</v>
      </c>
      <c r="G52" s="63">
        <f t="shared" ref="G52:H52" si="174">G51</f>
        <v>0</v>
      </c>
      <c r="H52" s="64">
        <f t="shared" si="174"/>
        <v>0.08</v>
      </c>
      <c r="I52" s="63">
        <f t="shared" si="4"/>
        <v>506789.6375</v>
      </c>
      <c r="J52" s="61">
        <f t="shared" si="13"/>
        <v>88562384.97</v>
      </c>
      <c r="K52" s="61">
        <f t="shared" ref="K52:L52" si="175">K51</f>
        <v>0</v>
      </c>
      <c r="L52" s="62">
        <f t="shared" si="175"/>
        <v>0.15</v>
      </c>
      <c r="M52" s="61">
        <f t="shared" si="6"/>
        <v>13284357.75</v>
      </c>
      <c r="N52" s="63">
        <f t="shared" si="15"/>
        <v>529117764.5</v>
      </c>
      <c r="O52" s="63">
        <f t="shared" ref="O52:P52" si="176">O51</f>
        <v>0</v>
      </c>
      <c r="P52" s="64">
        <f t="shared" si="176"/>
        <v>0.2</v>
      </c>
      <c r="Q52" s="63">
        <f t="shared" si="8"/>
        <v>105823552.9</v>
      </c>
      <c r="R52" s="15"/>
      <c r="S52" s="15"/>
      <c r="T52" s="15"/>
      <c r="U52" s="15"/>
      <c r="V52" s="15"/>
      <c r="W52" s="15"/>
      <c r="X52" s="15"/>
      <c r="Y52" s="15"/>
      <c r="Z52" s="15"/>
    </row>
    <row r="53">
      <c r="A53" s="60" t="s">
        <v>63</v>
      </c>
      <c r="B53" s="61">
        <f t="shared" si="9"/>
        <v>585797.3388</v>
      </c>
      <c r="C53" s="61">
        <f t="shared" ref="C53:D53" si="177">C52</f>
        <v>0</v>
      </c>
      <c r="D53" s="62">
        <f t="shared" si="177"/>
        <v>0.02</v>
      </c>
      <c r="E53" s="61">
        <f t="shared" si="2"/>
        <v>11715.94678</v>
      </c>
      <c r="F53" s="63">
        <f t="shared" si="11"/>
        <v>6841660.106</v>
      </c>
      <c r="G53" s="63">
        <f t="shared" ref="G53:H53" si="178">G52</f>
        <v>0</v>
      </c>
      <c r="H53" s="64">
        <f t="shared" si="178"/>
        <v>0.08</v>
      </c>
      <c r="I53" s="63">
        <f t="shared" si="4"/>
        <v>547332.8085</v>
      </c>
      <c r="J53" s="61">
        <f t="shared" si="13"/>
        <v>101846742.7</v>
      </c>
      <c r="K53" s="61">
        <f t="shared" ref="K53:L53" si="179">K52</f>
        <v>0</v>
      </c>
      <c r="L53" s="62">
        <f t="shared" si="179"/>
        <v>0.15</v>
      </c>
      <c r="M53" s="61">
        <f t="shared" si="6"/>
        <v>15277011.41</v>
      </c>
      <c r="N53" s="63">
        <f t="shared" si="15"/>
        <v>634941317.4</v>
      </c>
      <c r="O53" s="63">
        <f t="shared" ref="O53:P53" si="180">O52</f>
        <v>0</v>
      </c>
      <c r="P53" s="64">
        <f t="shared" si="180"/>
        <v>0.2</v>
      </c>
      <c r="Q53" s="63">
        <f t="shared" si="8"/>
        <v>126988263.5</v>
      </c>
      <c r="R53" s="15"/>
      <c r="S53" s="15"/>
      <c r="T53" s="15"/>
      <c r="U53" s="15"/>
      <c r="V53" s="15"/>
      <c r="W53" s="15"/>
      <c r="X53" s="15"/>
      <c r="Y53" s="15"/>
      <c r="Z53" s="15"/>
    </row>
    <row r="54">
      <c r="A54" s="60" t="s">
        <v>64</v>
      </c>
      <c r="B54" s="61">
        <f t="shared" si="9"/>
        <v>597513.2856</v>
      </c>
      <c r="C54" s="61">
        <f t="shared" ref="C54:D54" si="181">C53</f>
        <v>0</v>
      </c>
      <c r="D54" s="62">
        <f t="shared" si="181"/>
        <v>0.02</v>
      </c>
      <c r="E54" s="61">
        <f t="shared" si="2"/>
        <v>11950.26571</v>
      </c>
      <c r="F54" s="63">
        <f t="shared" si="11"/>
        <v>7388992.914</v>
      </c>
      <c r="G54" s="63">
        <f t="shared" ref="G54:H54" si="182">G53</f>
        <v>0</v>
      </c>
      <c r="H54" s="64">
        <f t="shared" si="182"/>
        <v>0.08</v>
      </c>
      <c r="I54" s="63">
        <f t="shared" si="4"/>
        <v>591119.4332</v>
      </c>
      <c r="J54" s="61">
        <f t="shared" si="13"/>
        <v>117123754.1</v>
      </c>
      <c r="K54" s="61">
        <f t="shared" ref="K54:L54" si="183">K53</f>
        <v>0</v>
      </c>
      <c r="L54" s="62">
        <f t="shared" si="183"/>
        <v>0.15</v>
      </c>
      <c r="M54" s="61">
        <f t="shared" si="6"/>
        <v>17568563.12</v>
      </c>
      <c r="N54" s="63">
        <f t="shared" si="15"/>
        <v>761929580.8</v>
      </c>
      <c r="O54" s="63">
        <f t="shared" ref="O54:P54" si="184">O53</f>
        <v>0</v>
      </c>
      <c r="P54" s="64">
        <f t="shared" si="184"/>
        <v>0.2</v>
      </c>
      <c r="Q54" s="63">
        <f t="shared" si="8"/>
        <v>152385916.2</v>
      </c>
      <c r="R54" s="15"/>
      <c r="S54" s="15"/>
      <c r="T54" s="15"/>
      <c r="U54" s="15"/>
      <c r="V54" s="15"/>
      <c r="W54" s="15"/>
      <c r="X54" s="15"/>
      <c r="Y54" s="15"/>
      <c r="Z54" s="15"/>
    </row>
    <row r="55">
      <c r="A55" s="60" t="s">
        <v>65</v>
      </c>
      <c r="B55" s="61">
        <f t="shared" si="9"/>
        <v>609463.5513</v>
      </c>
      <c r="C55" s="61">
        <f t="shared" ref="C55:D55" si="185">C54</f>
        <v>0</v>
      </c>
      <c r="D55" s="62">
        <f t="shared" si="185"/>
        <v>0.02</v>
      </c>
      <c r="E55" s="61">
        <f t="shared" si="2"/>
        <v>12189.27103</v>
      </c>
      <c r="F55" s="63">
        <f t="shared" si="11"/>
        <v>7980112.348</v>
      </c>
      <c r="G55" s="63">
        <f t="shared" ref="G55:H55" si="186">G54</f>
        <v>0</v>
      </c>
      <c r="H55" s="64">
        <f t="shared" si="186"/>
        <v>0.08</v>
      </c>
      <c r="I55" s="63">
        <f t="shared" si="4"/>
        <v>638408.9878</v>
      </c>
      <c r="J55" s="61">
        <f t="shared" si="13"/>
        <v>134692317.2</v>
      </c>
      <c r="K55" s="61">
        <f t="shared" ref="K55:L55" si="187">K54</f>
        <v>0</v>
      </c>
      <c r="L55" s="62">
        <f t="shared" si="187"/>
        <v>0.15</v>
      </c>
      <c r="M55" s="61">
        <f t="shared" si="6"/>
        <v>20203847.59</v>
      </c>
      <c r="N55" s="63">
        <f t="shared" si="15"/>
        <v>914315497</v>
      </c>
      <c r="O55" s="63">
        <f t="shared" ref="O55:P55" si="188">O54</f>
        <v>0</v>
      </c>
      <c r="P55" s="64">
        <f t="shared" si="188"/>
        <v>0.2</v>
      </c>
      <c r="Q55" s="63">
        <f t="shared" si="8"/>
        <v>182863099.4</v>
      </c>
      <c r="R55" s="15"/>
      <c r="S55" s="15"/>
      <c r="T55" s="15"/>
      <c r="U55" s="15"/>
      <c r="V55" s="15"/>
      <c r="W55" s="15"/>
      <c r="X55" s="15"/>
      <c r="Y55" s="15"/>
      <c r="Z55" s="15"/>
    </row>
    <row r="56">
      <c r="A56" s="60" t="s">
        <v>66</v>
      </c>
      <c r="B56" s="61">
        <f t="shared" si="9"/>
        <v>621652.8224</v>
      </c>
      <c r="C56" s="61">
        <f t="shared" ref="C56:D56" si="189">C55</f>
        <v>0</v>
      </c>
      <c r="D56" s="62">
        <f t="shared" si="189"/>
        <v>0.02</v>
      </c>
      <c r="E56" s="61">
        <f t="shared" si="2"/>
        <v>12433.05645</v>
      </c>
      <c r="F56" s="63">
        <f t="shared" si="11"/>
        <v>8618521.335</v>
      </c>
      <c r="G56" s="63">
        <f t="shared" ref="G56:H56" si="190">G55</f>
        <v>0</v>
      </c>
      <c r="H56" s="64">
        <f t="shared" si="190"/>
        <v>0.08</v>
      </c>
      <c r="I56" s="63">
        <f t="shared" si="4"/>
        <v>689481.7068</v>
      </c>
      <c r="J56" s="61">
        <f t="shared" si="13"/>
        <v>154896164.8</v>
      </c>
      <c r="K56" s="61">
        <f t="shared" ref="K56:L56" si="191">K55</f>
        <v>0</v>
      </c>
      <c r="L56" s="62">
        <f t="shared" si="191"/>
        <v>0.15</v>
      </c>
      <c r="M56" s="61">
        <f t="shared" si="6"/>
        <v>23234424.73</v>
      </c>
      <c r="N56" s="63">
        <f t="shared" si="15"/>
        <v>1097178596</v>
      </c>
      <c r="O56" s="63">
        <f t="shared" ref="O56:P56" si="192">O55</f>
        <v>0</v>
      </c>
      <c r="P56" s="64">
        <f t="shared" si="192"/>
        <v>0.2</v>
      </c>
      <c r="Q56" s="63">
        <f t="shared" si="8"/>
        <v>219435719.3</v>
      </c>
      <c r="R56" s="15"/>
      <c r="S56" s="15"/>
      <c r="T56" s="15"/>
      <c r="U56" s="15"/>
      <c r="V56" s="15"/>
      <c r="W56" s="15"/>
      <c r="X56" s="15"/>
      <c r="Y56" s="15"/>
      <c r="Z56" s="15"/>
    </row>
    <row r="57">
      <c r="A57" s="60" t="s">
        <v>67</v>
      </c>
      <c r="B57" s="61">
        <f t="shared" si="9"/>
        <v>634085.8788</v>
      </c>
      <c r="C57" s="61">
        <f t="shared" ref="C57:D57" si="193">C56</f>
        <v>0</v>
      </c>
      <c r="D57" s="62">
        <f t="shared" si="193"/>
        <v>0.02</v>
      </c>
      <c r="E57" s="61">
        <f t="shared" si="2"/>
        <v>12681.71758</v>
      </c>
      <c r="F57" s="63">
        <f t="shared" si="11"/>
        <v>9308003.042</v>
      </c>
      <c r="G57" s="63">
        <f t="shared" ref="G57:H57" si="194">G56</f>
        <v>0</v>
      </c>
      <c r="H57" s="64">
        <f t="shared" si="194"/>
        <v>0.08</v>
      </c>
      <c r="I57" s="63">
        <f t="shared" si="4"/>
        <v>744640.2434</v>
      </c>
      <c r="J57" s="61">
        <f t="shared" si="13"/>
        <v>178130589.6</v>
      </c>
      <c r="K57" s="61">
        <f t="shared" ref="K57:L57" si="195">K56</f>
        <v>0</v>
      </c>
      <c r="L57" s="62">
        <f t="shared" si="195"/>
        <v>0.15</v>
      </c>
      <c r="M57" s="61">
        <f t="shared" si="6"/>
        <v>26719588.43</v>
      </c>
      <c r="N57" s="63">
        <f t="shared" si="15"/>
        <v>1316614316</v>
      </c>
      <c r="O57" s="63">
        <f t="shared" ref="O57:P57" si="196">O56</f>
        <v>0</v>
      </c>
      <c r="P57" s="64">
        <f t="shared" si="196"/>
        <v>0.2</v>
      </c>
      <c r="Q57" s="63">
        <f t="shared" si="8"/>
        <v>263322863.1</v>
      </c>
      <c r="R57" s="15"/>
      <c r="S57" s="15"/>
      <c r="T57" s="15"/>
      <c r="U57" s="15"/>
      <c r="V57" s="15"/>
      <c r="W57" s="15"/>
      <c r="X57" s="15"/>
      <c r="Y57" s="15"/>
      <c r="Z57" s="15"/>
    </row>
    <row r="58">
      <c r="A58" s="60" t="s">
        <v>68</v>
      </c>
      <c r="B58" s="61">
        <f t="shared" si="9"/>
        <v>646767.5964</v>
      </c>
      <c r="C58" s="61">
        <f t="shared" ref="C58:D58" si="197">C57</f>
        <v>0</v>
      </c>
      <c r="D58" s="62">
        <f t="shared" si="197"/>
        <v>0.02</v>
      </c>
      <c r="E58" s="61">
        <f t="shared" si="2"/>
        <v>12935.35193</v>
      </c>
      <c r="F58" s="63">
        <f t="shared" si="11"/>
        <v>10052643.29</v>
      </c>
      <c r="G58" s="63">
        <f t="shared" ref="G58:H58" si="198">G57</f>
        <v>0</v>
      </c>
      <c r="H58" s="64">
        <f t="shared" si="198"/>
        <v>0.08</v>
      </c>
      <c r="I58" s="63">
        <f t="shared" si="4"/>
        <v>804211.4628</v>
      </c>
      <c r="J58" s="61">
        <f t="shared" si="13"/>
        <v>204850178</v>
      </c>
      <c r="K58" s="61">
        <f t="shared" ref="K58:L58" si="199">K57</f>
        <v>0</v>
      </c>
      <c r="L58" s="62">
        <f t="shared" si="199"/>
        <v>0.15</v>
      </c>
      <c r="M58" s="61">
        <f t="shared" si="6"/>
        <v>30727526.7</v>
      </c>
      <c r="N58" s="63">
        <f t="shared" si="15"/>
        <v>1579937179</v>
      </c>
      <c r="O58" s="63">
        <f t="shared" ref="O58:P58" si="200">O57</f>
        <v>0</v>
      </c>
      <c r="P58" s="64">
        <f t="shared" si="200"/>
        <v>0.2</v>
      </c>
      <c r="Q58" s="63">
        <f t="shared" si="8"/>
        <v>315987435.8</v>
      </c>
      <c r="R58" s="15"/>
      <c r="S58" s="15"/>
      <c r="T58" s="15"/>
      <c r="U58" s="15"/>
      <c r="V58" s="15"/>
      <c r="W58" s="15"/>
      <c r="X58" s="15"/>
      <c r="Y58" s="15"/>
      <c r="Z58" s="15"/>
    </row>
    <row r="59">
      <c r="A59" s="60" t="s">
        <v>69</v>
      </c>
      <c r="B59" s="61">
        <f t="shared" si="9"/>
        <v>659702.9483</v>
      </c>
      <c r="C59" s="61">
        <f t="shared" ref="C59:D59" si="201">C58</f>
        <v>0</v>
      </c>
      <c r="D59" s="62">
        <f t="shared" si="201"/>
        <v>0.02</v>
      </c>
      <c r="E59" s="61">
        <f t="shared" si="2"/>
        <v>13194.05897</v>
      </c>
      <c r="F59" s="63">
        <f t="shared" si="11"/>
        <v>10856854.75</v>
      </c>
      <c r="G59" s="63">
        <f t="shared" ref="G59:H59" si="202">G58</f>
        <v>0</v>
      </c>
      <c r="H59" s="64">
        <f t="shared" si="202"/>
        <v>0.08</v>
      </c>
      <c r="I59" s="63">
        <f t="shared" si="4"/>
        <v>868548.3799</v>
      </c>
      <c r="J59" s="61">
        <f t="shared" si="13"/>
        <v>235577704.7</v>
      </c>
      <c r="K59" s="61">
        <f t="shared" ref="K59:L59" si="203">K58</f>
        <v>0</v>
      </c>
      <c r="L59" s="62">
        <f t="shared" si="203"/>
        <v>0.15</v>
      </c>
      <c r="M59" s="61">
        <f t="shared" si="6"/>
        <v>35336655.7</v>
      </c>
      <c r="N59" s="63">
        <f t="shared" si="15"/>
        <v>1895924615</v>
      </c>
      <c r="O59" s="63">
        <f t="shared" ref="O59:P59" si="204">O58</f>
        <v>0</v>
      </c>
      <c r="P59" s="64">
        <f t="shared" si="204"/>
        <v>0.2</v>
      </c>
      <c r="Q59" s="63">
        <f t="shared" si="8"/>
        <v>379184922.9</v>
      </c>
      <c r="R59" s="15"/>
      <c r="S59" s="15"/>
      <c r="T59" s="15"/>
      <c r="U59" s="15"/>
      <c r="V59" s="15"/>
      <c r="W59" s="15"/>
      <c r="X59" s="15"/>
      <c r="Y59" s="15"/>
      <c r="Z59" s="15"/>
    </row>
    <row r="60">
      <c r="A60" s="60" t="s">
        <v>70</v>
      </c>
      <c r="B60" s="67">
        <f t="shared" si="9"/>
        <v>672897.0073</v>
      </c>
      <c r="C60" s="67">
        <f t="shared" ref="C60:D60" si="205">C59</f>
        <v>0</v>
      </c>
      <c r="D60" s="68">
        <f t="shared" si="205"/>
        <v>0.02</v>
      </c>
      <c r="E60" s="67">
        <f t="shared" si="2"/>
        <v>13457.94015</v>
      </c>
      <c r="F60" s="67">
        <f t="shared" si="11"/>
        <v>11725403.13</v>
      </c>
      <c r="G60" s="67">
        <f t="shared" ref="G60:H60" si="206">G59</f>
        <v>0</v>
      </c>
      <c r="H60" s="68">
        <f t="shared" si="206"/>
        <v>0.08</v>
      </c>
      <c r="I60" s="67">
        <f t="shared" si="4"/>
        <v>938032.2503</v>
      </c>
      <c r="J60" s="67">
        <f t="shared" si="13"/>
        <v>270914360.4</v>
      </c>
      <c r="K60" s="67">
        <f t="shared" ref="K60:L60" si="207">K59</f>
        <v>0</v>
      </c>
      <c r="L60" s="68">
        <f t="shared" si="207"/>
        <v>0.15</v>
      </c>
      <c r="M60" s="67">
        <f t="shared" si="6"/>
        <v>40637154.06</v>
      </c>
      <c r="N60" s="67">
        <f t="shared" si="15"/>
        <v>2275109538</v>
      </c>
      <c r="O60" s="67">
        <f t="shared" ref="O60:P60" si="208">O59</f>
        <v>0</v>
      </c>
      <c r="P60" s="68">
        <f t="shared" si="208"/>
        <v>0.2</v>
      </c>
      <c r="Q60" s="67">
        <f t="shared" si="8"/>
        <v>455021907.5</v>
      </c>
      <c r="R60" s="15"/>
      <c r="S60" s="15"/>
      <c r="T60" s="15"/>
      <c r="U60" s="15"/>
      <c r="V60" s="15"/>
      <c r="W60" s="15"/>
      <c r="X60" s="15"/>
      <c r="Y60" s="15"/>
      <c r="Z60" s="15"/>
    </row>
    <row r="61">
      <c r="A61" s="60" t="s">
        <v>71</v>
      </c>
      <c r="B61" s="61">
        <f t="shared" si="9"/>
        <v>686354.9474</v>
      </c>
      <c r="C61" s="61">
        <f t="shared" ref="C61:D61" si="209">C60</f>
        <v>0</v>
      </c>
      <c r="D61" s="62">
        <f t="shared" si="209"/>
        <v>0.02</v>
      </c>
      <c r="E61" s="61">
        <f t="shared" si="2"/>
        <v>13727.09895</v>
      </c>
      <c r="F61" s="63">
        <f t="shared" si="11"/>
        <v>12663435.38</v>
      </c>
      <c r="G61" s="63">
        <f t="shared" ref="G61:H61" si="210">G60</f>
        <v>0</v>
      </c>
      <c r="H61" s="64">
        <f t="shared" si="210"/>
        <v>0.08</v>
      </c>
      <c r="I61" s="63">
        <f t="shared" si="4"/>
        <v>1013074.83</v>
      </c>
      <c r="J61" s="61">
        <f t="shared" si="13"/>
        <v>311551514.5</v>
      </c>
      <c r="K61" s="61">
        <f t="shared" ref="K61:L61" si="211">K60</f>
        <v>0</v>
      </c>
      <c r="L61" s="62">
        <f t="shared" si="211"/>
        <v>0.15</v>
      </c>
      <c r="M61" s="61">
        <f t="shared" si="6"/>
        <v>46732727.17</v>
      </c>
      <c r="N61" s="63">
        <f t="shared" si="15"/>
        <v>2730131445</v>
      </c>
      <c r="O61" s="63">
        <f t="shared" ref="O61:P61" si="212">O60</f>
        <v>0</v>
      </c>
      <c r="P61" s="64">
        <f t="shared" si="212"/>
        <v>0.2</v>
      </c>
      <c r="Q61" s="63">
        <f t="shared" si="8"/>
        <v>546026289</v>
      </c>
      <c r="R61" s="15"/>
      <c r="S61" s="15"/>
      <c r="T61" s="15"/>
      <c r="U61" s="15"/>
      <c r="V61" s="15"/>
      <c r="W61" s="15"/>
      <c r="X61" s="15"/>
      <c r="Y61" s="15"/>
      <c r="Z61" s="15"/>
    </row>
    <row r="62">
      <c r="A62" s="60" t="s">
        <v>72</v>
      </c>
      <c r="B62" s="61">
        <f t="shared" si="9"/>
        <v>700082.0464</v>
      </c>
      <c r="C62" s="61">
        <f t="shared" ref="C62:D62" si="213">C61</f>
        <v>0</v>
      </c>
      <c r="D62" s="62">
        <f t="shared" si="213"/>
        <v>0.02</v>
      </c>
      <c r="E62" s="61">
        <f t="shared" si="2"/>
        <v>14001.64093</v>
      </c>
      <c r="F62" s="63">
        <f t="shared" si="11"/>
        <v>13676510.21</v>
      </c>
      <c r="G62" s="63">
        <f t="shared" ref="G62:H62" si="214">G61</f>
        <v>0</v>
      </c>
      <c r="H62" s="64">
        <f t="shared" si="214"/>
        <v>0.08</v>
      </c>
      <c r="I62" s="63">
        <f t="shared" si="4"/>
        <v>1094120.817</v>
      </c>
      <c r="J62" s="61">
        <f t="shared" si="13"/>
        <v>358284241.6</v>
      </c>
      <c r="K62" s="61">
        <f t="shared" ref="K62:L62" si="215">K61</f>
        <v>0</v>
      </c>
      <c r="L62" s="62">
        <f t="shared" si="215"/>
        <v>0.15</v>
      </c>
      <c r="M62" s="61">
        <f t="shared" si="6"/>
        <v>53742636.24</v>
      </c>
      <c r="N62" s="63">
        <f t="shared" si="15"/>
        <v>3276157734</v>
      </c>
      <c r="O62" s="63">
        <f t="shared" ref="O62:P62" si="216">O61</f>
        <v>0</v>
      </c>
      <c r="P62" s="64">
        <f t="shared" si="216"/>
        <v>0.2</v>
      </c>
      <c r="Q62" s="63">
        <f t="shared" si="8"/>
        <v>655231546.8</v>
      </c>
      <c r="R62" s="15"/>
      <c r="S62" s="15"/>
      <c r="T62" s="15"/>
      <c r="U62" s="15"/>
      <c r="V62" s="15"/>
      <c r="W62" s="15"/>
      <c r="X62" s="15"/>
      <c r="Y62" s="15"/>
      <c r="Z62" s="15"/>
    </row>
    <row r="63">
      <c r="A63" s="60" t="s">
        <v>73</v>
      </c>
      <c r="B63" s="61">
        <f t="shared" si="9"/>
        <v>714083.6873</v>
      </c>
      <c r="C63" s="61">
        <f t="shared" ref="C63:D63" si="217">C62</f>
        <v>0</v>
      </c>
      <c r="D63" s="62">
        <f t="shared" si="217"/>
        <v>0.02</v>
      </c>
      <c r="E63" s="61">
        <f t="shared" si="2"/>
        <v>14281.67375</v>
      </c>
      <c r="F63" s="63">
        <f t="shared" si="11"/>
        <v>14770631.03</v>
      </c>
      <c r="G63" s="63">
        <f t="shared" ref="G63:H63" si="218">G62</f>
        <v>0</v>
      </c>
      <c r="H63" s="64">
        <f t="shared" si="218"/>
        <v>0.08</v>
      </c>
      <c r="I63" s="63">
        <f t="shared" si="4"/>
        <v>1181650.482</v>
      </c>
      <c r="J63" s="61">
        <f t="shared" si="13"/>
        <v>412026877.9</v>
      </c>
      <c r="K63" s="61">
        <f t="shared" ref="K63:L63" si="219">K62</f>
        <v>0</v>
      </c>
      <c r="L63" s="62">
        <f t="shared" si="219"/>
        <v>0.15</v>
      </c>
      <c r="M63" s="61">
        <f t="shared" si="6"/>
        <v>61804031.68</v>
      </c>
      <c r="N63" s="63">
        <f t="shared" si="15"/>
        <v>3931389281</v>
      </c>
      <c r="O63" s="63">
        <f t="shared" ref="O63:P63" si="220">O62</f>
        <v>0</v>
      </c>
      <c r="P63" s="64">
        <f t="shared" si="220"/>
        <v>0.2</v>
      </c>
      <c r="Q63" s="63">
        <f t="shared" si="8"/>
        <v>786277856.2</v>
      </c>
      <c r="R63" s="15"/>
      <c r="S63" s="15"/>
      <c r="T63" s="15"/>
      <c r="U63" s="15"/>
      <c r="V63" s="15"/>
      <c r="W63" s="15"/>
      <c r="X63" s="15"/>
      <c r="Y63" s="15"/>
      <c r="Z63" s="15"/>
    </row>
    <row r="64">
      <c r="A64" s="60" t="s">
        <v>74</v>
      </c>
      <c r="B64" s="61">
        <f t="shared" si="9"/>
        <v>728365.361</v>
      </c>
      <c r="C64" s="61">
        <f t="shared" ref="C64:D64" si="221">C63</f>
        <v>0</v>
      </c>
      <c r="D64" s="62">
        <f t="shared" si="221"/>
        <v>0.02</v>
      </c>
      <c r="E64" s="61">
        <f t="shared" si="2"/>
        <v>14567.30722</v>
      </c>
      <c r="F64" s="63">
        <f t="shared" si="11"/>
        <v>15952281.51</v>
      </c>
      <c r="G64" s="63">
        <f t="shared" ref="G64:H64" si="222">G63</f>
        <v>0</v>
      </c>
      <c r="H64" s="64">
        <f t="shared" si="222"/>
        <v>0.08</v>
      </c>
      <c r="I64" s="63">
        <f t="shared" si="4"/>
        <v>1276182.521</v>
      </c>
      <c r="J64" s="61">
        <f t="shared" si="13"/>
        <v>473830909.5</v>
      </c>
      <c r="K64" s="61">
        <f t="shared" ref="K64:L64" si="223">K63</f>
        <v>0</v>
      </c>
      <c r="L64" s="62">
        <f t="shared" si="223"/>
        <v>0.15</v>
      </c>
      <c r="M64" s="61">
        <f t="shared" si="6"/>
        <v>71074636.43</v>
      </c>
      <c r="N64" s="63">
        <f t="shared" si="15"/>
        <v>4717667137</v>
      </c>
      <c r="O64" s="63">
        <f t="shared" ref="O64:P64" si="224">O63</f>
        <v>0</v>
      </c>
      <c r="P64" s="64">
        <f t="shared" si="224"/>
        <v>0.2</v>
      </c>
      <c r="Q64" s="63">
        <f t="shared" si="8"/>
        <v>943533427.4</v>
      </c>
      <c r="R64" s="15"/>
      <c r="S64" s="15"/>
      <c r="T64" s="15"/>
      <c r="U64" s="15"/>
      <c r="V64" s="15"/>
      <c r="W64" s="15"/>
      <c r="X64" s="15"/>
      <c r="Y64" s="15"/>
      <c r="Z64" s="15"/>
    </row>
    <row r="65">
      <c r="A65" s="60" t="s">
        <v>75</v>
      </c>
      <c r="B65" s="61">
        <f t="shared" si="9"/>
        <v>742932.6683</v>
      </c>
      <c r="C65" s="61">
        <f t="shared" ref="C65:D65" si="225">C64</f>
        <v>0</v>
      </c>
      <c r="D65" s="62">
        <f t="shared" si="225"/>
        <v>0.02</v>
      </c>
      <c r="E65" s="61">
        <f t="shared" si="2"/>
        <v>14858.65337</v>
      </c>
      <c r="F65" s="63">
        <f t="shared" si="11"/>
        <v>17228464.03</v>
      </c>
      <c r="G65" s="63">
        <f t="shared" ref="G65:H65" si="226">G64</f>
        <v>0</v>
      </c>
      <c r="H65" s="64">
        <f t="shared" si="226"/>
        <v>0.08</v>
      </c>
      <c r="I65" s="63">
        <f t="shared" si="4"/>
        <v>1378277.122</v>
      </c>
      <c r="J65" s="61">
        <f t="shared" si="13"/>
        <v>544905546</v>
      </c>
      <c r="K65" s="61">
        <f t="shared" ref="K65:L65" si="227">K64</f>
        <v>0</v>
      </c>
      <c r="L65" s="62">
        <f t="shared" si="227"/>
        <v>0.15</v>
      </c>
      <c r="M65" s="61">
        <f t="shared" si="6"/>
        <v>81735831.9</v>
      </c>
      <c r="N65" s="63">
        <f t="shared" si="15"/>
        <v>5661200564</v>
      </c>
      <c r="O65" s="63">
        <f t="shared" ref="O65:P65" si="228">O64</f>
        <v>0</v>
      </c>
      <c r="P65" s="64">
        <f t="shared" si="228"/>
        <v>0.2</v>
      </c>
      <c r="Q65" s="63">
        <f t="shared" si="8"/>
        <v>1132240113</v>
      </c>
      <c r="R65" s="15"/>
      <c r="S65" s="15"/>
      <c r="T65" s="15"/>
      <c r="U65" s="15"/>
      <c r="V65" s="15"/>
      <c r="W65" s="15"/>
      <c r="X65" s="15"/>
      <c r="Y65" s="15"/>
      <c r="Z65" s="15"/>
    </row>
    <row r="66">
      <c r="A66" s="60" t="s">
        <v>76</v>
      </c>
      <c r="B66" s="61">
        <f t="shared" si="9"/>
        <v>757791.3216</v>
      </c>
      <c r="C66" s="61">
        <f t="shared" ref="C66:D66" si="229">C65</f>
        <v>0</v>
      </c>
      <c r="D66" s="62">
        <f t="shared" si="229"/>
        <v>0.02</v>
      </c>
      <c r="E66" s="61">
        <f t="shared" si="2"/>
        <v>15155.82643</v>
      </c>
      <c r="F66" s="63">
        <f t="shared" si="11"/>
        <v>18606741.15</v>
      </c>
      <c r="G66" s="63">
        <f t="shared" ref="G66:H66" si="230">G65</f>
        <v>0</v>
      </c>
      <c r="H66" s="64">
        <f t="shared" si="230"/>
        <v>0.08</v>
      </c>
      <c r="I66" s="63">
        <f t="shared" si="4"/>
        <v>1488539.292</v>
      </c>
      <c r="J66" s="61">
        <f t="shared" si="13"/>
        <v>626641377.9</v>
      </c>
      <c r="K66" s="61">
        <f t="shared" ref="K66:L66" si="231">K65</f>
        <v>0</v>
      </c>
      <c r="L66" s="62">
        <f t="shared" si="231"/>
        <v>0.15</v>
      </c>
      <c r="M66" s="61">
        <f t="shared" si="6"/>
        <v>93996206.68</v>
      </c>
      <c r="N66" s="63">
        <f t="shared" si="15"/>
        <v>6793440677</v>
      </c>
      <c r="O66" s="63">
        <f t="shared" ref="O66:P66" si="232">O65</f>
        <v>0</v>
      </c>
      <c r="P66" s="64">
        <f t="shared" si="232"/>
        <v>0.2</v>
      </c>
      <c r="Q66" s="63">
        <f t="shared" si="8"/>
        <v>1358688135</v>
      </c>
      <c r="R66" s="15"/>
      <c r="S66" s="15"/>
      <c r="T66" s="15"/>
      <c r="U66" s="15"/>
      <c r="V66" s="15"/>
      <c r="W66" s="15"/>
      <c r="X66" s="15"/>
      <c r="Y66" s="15"/>
      <c r="Z66" s="15"/>
    </row>
    <row r="67">
      <c r="A67" s="60" t="s">
        <v>77</v>
      </c>
      <c r="B67" s="61">
        <f t="shared" si="9"/>
        <v>772947.1481</v>
      </c>
      <c r="C67" s="61">
        <f t="shared" ref="C67:D67" si="233">C66</f>
        <v>0</v>
      </c>
      <c r="D67" s="62">
        <f t="shared" si="233"/>
        <v>0.02</v>
      </c>
      <c r="E67" s="61">
        <f t="shared" si="2"/>
        <v>15458.94296</v>
      </c>
      <c r="F67" s="63">
        <f t="shared" si="11"/>
        <v>20095280.44</v>
      </c>
      <c r="G67" s="63">
        <f t="shared" ref="G67:H67" si="234">G66</f>
        <v>0</v>
      </c>
      <c r="H67" s="64">
        <f t="shared" si="234"/>
        <v>0.08</v>
      </c>
      <c r="I67" s="63">
        <f t="shared" si="4"/>
        <v>1607622.435</v>
      </c>
      <c r="J67" s="61">
        <f t="shared" si="13"/>
        <v>720637584.6</v>
      </c>
      <c r="K67" s="61">
        <f t="shared" ref="K67:L67" si="235">K66</f>
        <v>0</v>
      </c>
      <c r="L67" s="62">
        <f t="shared" si="235"/>
        <v>0.15</v>
      </c>
      <c r="M67" s="61">
        <f t="shared" si="6"/>
        <v>108095637.7</v>
      </c>
      <c r="N67" s="63">
        <f t="shared" si="15"/>
        <v>8152128813</v>
      </c>
      <c r="O67" s="63">
        <f t="shared" ref="O67:P67" si="236">O66</f>
        <v>0</v>
      </c>
      <c r="P67" s="64">
        <f t="shared" si="236"/>
        <v>0.2</v>
      </c>
      <c r="Q67" s="63">
        <f t="shared" si="8"/>
        <v>1630425763</v>
      </c>
      <c r="R67" s="15"/>
      <c r="S67" s="15"/>
      <c r="T67" s="15"/>
      <c r="U67" s="15"/>
      <c r="V67" s="15"/>
      <c r="W67" s="15"/>
      <c r="X67" s="15"/>
      <c r="Y67" s="15"/>
      <c r="Z67" s="15"/>
    </row>
    <row r="68">
      <c r="A68" s="60" t="s">
        <v>78</v>
      </c>
      <c r="B68" s="61">
        <f t="shared" si="9"/>
        <v>788406.091</v>
      </c>
      <c r="C68" s="61">
        <f t="shared" ref="C68:D68" si="237">C67</f>
        <v>0</v>
      </c>
      <c r="D68" s="62">
        <f t="shared" si="237"/>
        <v>0.02</v>
      </c>
      <c r="E68" s="61">
        <f t="shared" si="2"/>
        <v>15768.12182</v>
      </c>
      <c r="F68" s="63">
        <f t="shared" si="11"/>
        <v>21702902.88</v>
      </c>
      <c r="G68" s="63">
        <f t="shared" ref="G68:H68" si="238">G67</f>
        <v>0</v>
      </c>
      <c r="H68" s="64">
        <f t="shared" si="238"/>
        <v>0.08</v>
      </c>
      <c r="I68" s="63">
        <f t="shared" si="4"/>
        <v>1736232.23</v>
      </c>
      <c r="J68" s="61">
        <f t="shared" si="13"/>
        <v>828733222.2</v>
      </c>
      <c r="K68" s="61">
        <f t="shared" ref="K68:L68" si="239">K67</f>
        <v>0</v>
      </c>
      <c r="L68" s="62">
        <f t="shared" si="239"/>
        <v>0.15</v>
      </c>
      <c r="M68" s="61">
        <f t="shared" si="6"/>
        <v>124309983.3</v>
      </c>
      <c r="N68" s="63">
        <f t="shared" si="15"/>
        <v>9782554575</v>
      </c>
      <c r="O68" s="63">
        <f t="shared" ref="O68:P68" si="240">O67</f>
        <v>0</v>
      </c>
      <c r="P68" s="64">
        <f t="shared" si="240"/>
        <v>0.2</v>
      </c>
      <c r="Q68" s="63">
        <f t="shared" si="8"/>
        <v>1956510915</v>
      </c>
      <c r="R68" s="15"/>
      <c r="S68" s="15"/>
      <c r="T68" s="15"/>
      <c r="U68" s="15"/>
      <c r="V68" s="15"/>
      <c r="W68" s="15"/>
      <c r="X68" s="15"/>
      <c r="Y68" s="15"/>
      <c r="Z68" s="15"/>
    </row>
    <row r="69">
      <c r="A69" s="60" t="s">
        <v>79</v>
      </c>
      <c r="B69" s="61">
        <f t="shared" si="9"/>
        <v>804174.2128</v>
      </c>
      <c r="C69" s="61">
        <f t="shared" ref="C69:D69" si="241">C68</f>
        <v>0</v>
      </c>
      <c r="D69" s="62">
        <f t="shared" si="241"/>
        <v>0.02</v>
      </c>
      <c r="E69" s="61">
        <f t="shared" si="2"/>
        <v>16083.48426</v>
      </c>
      <c r="F69" s="63">
        <f t="shared" si="11"/>
        <v>23439135.11</v>
      </c>
      <c r="G69" s="63">
        <f t="shared" ref="G69:H69" si="242">G68</f>
        <v>0</v>
      </c>
      <c r="H69" s="64">
        <f t="shared" si="242"/>
        <v>0.08</v>
      </c>
      <c r="I69" s="63">
        <f t="shared" si="4"/>
        <v>1875130.809</v>
      </c>
      <c r="J69" s="61">
        <f t="shared" si="13"/>
        <v>953043205.6</v>
      </c>
      <c r="K69" s="61">
        <f t="shared" ref="K69:L69" si="243">K68</f>
        <v>0</v>
      </c>
      <c r="L69" s="62">
        <f t="shared" si="243"/>
        <v>0.15</v>
      </c>
      <c r="M69" s="61">
        <f t="shared" si="6"/>
        <v>142956480.8</v>
      </c>
      <c r="N69" s="63">
        <f t="shared" si="15"/>
        <v>11739065490</v>
      </c>
      <c r="O69" s="63">
        <f t="shared" ref="O69:P69" si="244">O68</f>
        <v>0</v>
      </c>
      <c r="P69" s="64">
        <f t="shared" si="244"/>
        <v>0.2</v>
      </c>
      <c r="Q69" s="63">
        <f t="shared" si="8"/>
        <v>2347813098</v>
      </c>
      <c r="R69" s="15"/>
      <c r="S69" s="15"/>
      <c r="T69" s="15"/>
      <c r="U69" s="15"/>
      <c r="V69" s="15"/>
      <c r="W69" s="15"/>
      <c r="X69" s="15"/>
      <c r="Y69" s="15"/>
      <c r="Z69" s="15"/>
    </row>
    <row r="70">
      <c r="A70" s="60" t="s">
        <v>80</v>
      </c>
      <c r="B70" s="61">
        <f t="shared" si="9"/>
        <v>820257.6971</v>
      </c>
      <c r="C70" s="61">
        <f t="shared" ref="C70:D70" si="245">C69</f>
        <v>0</v>
      </c>
      <c r="D70" s="62">
        <f t="shared" si="245"/>
        <v>0.02</v>
      </c>
      <c r="E70" s="61">
        <f t="shared" si="2"/>
        <v>16405.15394</v>
      </c>
      <c r="F70" s="63">
        <f t="shared" si="11"/>
        <v>25314265.92</v>
      </c>
      <c r="G70" s="63">
        <f t="shared" ref="G70:H70" si="246">G69</f>
        <v>0</v>
      </c>
      <c r="H70" s="64">
        <f t="shared" si="246"/>
        <v>0.08</v>
      </c>
      <c r="I70" s="63">
        <f t="shared" si="4"/>
        <v>2025141.273</v>
      </c>
      <c r="J70" s="61">
        <f t="shared" si="13"/>
        <v>1095999686</v>
      </c>
      <c r="K70" s="61">
        <f t="shared" ref="K70:L70" si="247">K69</f>
        <v>0</v>
      </c>
      <c r="L70" s="62">
        <f t="shared" si="247"/>
        <v>0.15</v>
      </c>
      <c r="M70" s="61">
        <f t="shared" si="6"/>
        <v>164399953</v>
      </c>
      <c r="N70" s="63">
        <f t="shared" si="15"/>
        <v>14086878588</v>
      </c>
      <c r="O70" s="63">
        <f t="shared" ref="O70:P70" si="248">O69</f>
        <v>0</v>
      </c>
      <c r="P70" s="64">
        <f t="shared" si="248"/>
        <v>0.2</v>
      </c>
      <c r="Q70" s="63">
        <f t="shared" si="8"/>
        <v>2817375718</v>
      </c>
      <c r="R70" s="15"/>
      <c r="S70" s="15"/>
      <c r="T70" s="15"/>
      <c r="U70" s="15"/>
      <c r="V70" s="15"/>
      <c r="W70" s="15"/>
      <c r="X70" s="15"/>
      <c r="Y70" s="15"/>
      <c r="Z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</sheetData>
  <mergeCells count="4">
    <mergeCell ref="B8:E8"/>
    <mergeCell ref="F8:I8"/>
    <mergeCell ref="J8:M8"/>
    <mergeCell ref="N8:Q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9" width="11.63"/>
  </cols>
  <sheetData>
    <row r="1">
      <c r="A1" s="1"/>
      <c r="B1" s="1" t="s">
        <v>0</v>
      </c>
      <c r="C1" s="5"/>
      <c r="D1" s="6">
        <v>60000.0</v>
      </c>
      <c r="E1" s="8"/>
      <c r="F1" s="1" t="s">
        <v>0</v>
      </c>
      <c r="G1" s="5"/>
      <c r="H1" s="6">
        <v>120000.0</v>
      </c>
      <c r="I1" s="8"/>
    </row>
    <row r="2">
      <c r="A2" s="12"/>
      <c r="B2" s="12" t="s">
        <v>4</v>
      </c>
      <c r="C2" s="5"/>
      <c r="D2" s="14">
        <v>0.15</v>
      </c>
      <c r="E2" s="8"/>
      <c r="F2" s="12" t="s">
        <v>4</v>
      </c>
      <c r="G2" s="5"/>
      <c r="H2" s="14">
        <v>0.15</v>
      </c>
      <c r="I2" s="8"/>
    </row>
    <row r="3">
      <c r="A3" s="12"/>
      <c r="B3" s="12" t="s">
        <v>6</v>
      </c>
      <c r="C3" s="5"/>
      <c r="D3" s="17">
        <f>D1*D2</f>
        <v>9000</v>
      </c>
      <c r="E3" s="8"/>
      <c r="F3" s="12" t="s">
        <v>6</v>
      </c>
      <c r="G3" s="5"/>
      <c r="H3" s="17">
        <f>H1*H2</f>
        <v>18000</v>
      </c>
      <c r="I3" s="8"/>
    </row>
    <row r="4">
      <c r="A4" s="20"/>
      <c r="B4" s="20" t="s">
        <v>7</v>
      </c>
      <c r="C4" s="5"/>
      <c r="D4" s="17">
        <f>D3/12</f>
        <v>750</v>
      </c>
      <c r="E4" s="8"/>
      <c r="F4" s="20" t="s">
        <v>7</v>
      </c>
      <c r="G4" s="5"/>
      <c r="H4" s="17">
        <f>H3/12</f>
        <v>1500</v>
      </c>
      <c r="I4" s="8"/>
    </row>
    <row r="5">
      <c r="A5" s="20"/>
      <c r="B5" s="20" t="s">
        <v>8</v>
      </c>
      <c r="C5" s="5"/>
      <c r="D5" s="23">
        <f>D3/52</f>
        <v>173.0769231</v>
      </c>
      <c r="E5" s="8"/>
      <c r="F5" s="20" t="s">
        <v>8</v>
      </c>
      <c r="G5" s="5"/>
      <c r="H5" s="23">
        <f>H3/52</f>
        <v>346.1538462</v>
      </c>
      <c r="I5" s="8"/>
    </row>
    <row r="6">
      <c r="A6" s="12"/>
      <c r="B6" s="12" t="s">
        <v>9</v>
      </c>
      <c r="C6" s="5"/>
      <c r="D6" s="24">
        <v>5000.0</v>
      </c>
      <c r="E6" s="8"/>
      <c r="F6" s="12" t="s">
        <v>9</v>
      </c>
      <c r="G6" s="5"/>
      <c r="H6" s="24">
        <v>5000.0</v>
      </c>
      <c r="I6" s="8"/>
    </row>
    <row r="7">
      <c r="A7" s="25"/>
      <c r="B7" s="26">
        <v>0.15</v>
      </c>
      <c r="C7" s="27"/>
      <c r="D7" s="27"/>
      <c r="E7" s="27"/>
      <c r="F7" s="28">
        <v>0.08</v>
      </c>
      <c r="G7" s="30"/>
      <c r="H7" s="30"/>
      <c r="I7" s="30"/>
      <c r="J7" s="31"/>
      <c r="K7" s="31"/>
      <c r="L7" s="31"/>
      <c r="M7" s="31"/>
      <c r="N7" s="31"/>
      <c r="O7" s="31"/>
      <c r="P7" s="31"/>
      <c r="Q7" s="31"/>
      <c r="R7" s="31"/>
    </row>
    <row r="8">
      <c r="A8" s="32"/>
      <c r="B8" s="33"/>
      <c r="F8" s="33"/>
    </row>
    <row r="9">
      <c r="A9" s="35" t="s">
        <v>10</v>
      </c>
      <c r="B9" s="36" t="s">
        <v>11</v>
      </c>
      <c r="C9" s="36" t="s">
        <v>12</v>
      </c>
      <c r="D9" s="37" t="s">
        <v>13</v>
      </c>
      <c r="E9" s="37" t="s">
        <v>14</v>
      </c>
      <c r="F9" s="38" t="s">
        <v>11</v>
      </c>
      <c r="G9" s="38" t="s">
        <v>12</v>
      </c>
      <c r="H9" s="39" t="s">
        <v>15</v>
      </c>
      <c r="I9" s="39" t="s">
        <v>14</v>
      </c>
    </row>
    <row r="10">
      <c r="A10" s="40" t="s">
        <v>16</v>
      </c>
      <c r="B10" s="43">
        <f>D6</f>
        <v>5000</v>
      </c>
      <c r="C10" s="43">
        <f>D3</f>
        <v>9000</v>
      </c>
      <c r="D10" s="48">
        <f>B7</f>
        <v>0.15</v>
      </c>
      <c r="E10" s="43">
        <f t="shared" ref="E10:E70" si="2">B10*D10</f>
        <v>750</v>
      </c>
      <c r="F10" s="51">
        <f>H6</f>
        <v>5000</v>
      </c>
      <c r="G10" s="51">
        <f>H3</f>
        <v>18000</v>
      </c>
      <c r="H10" s="54">
        <f>F7</f>
        <v>0.08</v>
      </c>
      <c r="I10" s="51">
        <f t="shared" ref="I10:I70" si="4">F10*H10</f>
        <v>400</v>
      </c>
    </row>
    <row r="11">
      <c r="A11" s="40" t="s">
        <v>21</v>
      </c>
      <c r="B11" s="43">
        <f t="shared" ref="B11:B70" si="5">E10+B10+C10</f>
        <v>14750</v>
      </c>
      <c r="C11" s="43">
        <f t="shared" ref="C11:D11" si="1">C10</f>
        <v>9000</v>
      </c>
      <c r="D11" s="48">
        <f t="shared" si="1"/>
        <v>0.15</v>
      </c>
      <c r="E11" s="43">
        <f t="shared" si="2"/>
        <v>2212.5</v>
      </c>
      <c r="F11" s="51">
        <f t="shared" ref="F11:F70" si="7">I10+F10+G10</f>
        <v>23400</v>
      </c>
      <c r="G11" s="51">
        <f t="shared" ref="G11:H11" si="3">G10</f>
        <v>18000</v>
      </c>
      <c r="H11" s="54">
        <f t="shared" si="3"/>
        <v>0.08</v>
      </c>
      <c r="I11" s="51">
        <f t="shared" si="4"/>
        <v>1872</v>
      </c>
    </row>
    <row r="12">
      <c r="A12" s="40" t="s">
        <v>22</v>
      </c>
      <c r="B12" s="43">
        <f t="shared" si="5"/>
        <v>25962.5</v>
      </c>
      <c r="C12" s="43">
        <f t="shared" ref="C12:D12" si="6">C11</f>
        <v>9000</v>
      </c>
      <c r="D12" s="48">
        <f t="shared" si="6"/>
        <v>0.15</v>
      </c>
      <c r="E12" s="43">
        <f t="shared" si="2"/>
        <v>3894.375</v>
      </c>
      <c r="F12" s="51">
        <f t="shared" si="7"/>
        <v>43272</v>
      </c>
      <c r="G12" s="51">
        <f t="shared" ref="G12:H12" si="8">G11</f>
        <v>18000</v>
      </c>
      <c r="H12" s="54">
        <f t="shared" si="8"/>
        <v>0.08</v>
      </c>
      <c r="I12" s="51">
        <f t="shared" si="4"/>
        <v>3461.76</v>
      </c>
    </row>
    <row r="13">
      <c r="A13" s="40" t="s">
        <v>23</v>
      </c>
      <c r="B13" s="43">
        <f t="shared" si="5"/>
        <v>38856.875</v>
      </c>
      <c r="C13" s="43">
        <f t="shared" ref="C13:D13" si="9">C12</f>
        <v>9000</v>
      </c>
      <c r="D13" s="48">
        <f t="shared" si="9"/>
        <v>0.15</v>
      </c>
      <c r="E13" s="43">
        <f t="shared" si="2"/>
        <v>5828.53125</v>
      </c>
      <c r="F13" s="51">
        <f t="shared" si="7"/>
        <v>64733.76</v>
      </c>
      <c r="G13" s="51">
        <f t="shared" ref="G13:H13" si="10">G12</f>
        <v>18000</v>
      </c>
      <c r="H13" s="54">
        <f t="shared" si="10"/>
        <v>0.08</v>
      </c>
      <c r="I13" s="51">
        <f t="shared" si="4"/>
        <v>5178.7008</v>
      </c>
    </row>
    <row r="14">
      <c r="A14" s="40" t="s">
        <v>24</v>
      </c>
      <c r="B14" s="43">
        <f t="shared" si="5"/>
        <v>53685.40625</v>
      </c>
      <c r="C14" s="43">
        <f t="shared" ref="C14:D14" si="11">C13</f>
        <v>9000</v>
      </c>
      <c r="D14" s="48">
        <f t="shared" si="11"/>
        <v>0.15</v>
      </c>
      <c r="E14" s="43">
        <f t="shared" si="2"/>
        <v>8052.810938</v>
      </c>
      <c r="F14" s="51">
        <f t="shared" si="7"/>
        <v>87912.4608</v>
      </c>
      <c r="G14" s="51">
        <f t="shared" ref="G14:H14" si="12">G13</f>
        <v>18000</v>
      </c>
      <c r="H14" s="54">
        <f t="shared" si="12"/>
        <v>0.08</v>
      </c>
      <c r="I14" s="51">
        <f t="shared" si="4"/>
        <v>7032.996864</v>
      </c>
    </row>
    <row r="15">
      <c r="A15" s="40" t="s">
        <v>25</v>
      </c>
      <c r="B15" s="43">
        <f t="shared" si="5"/>
        <v>70738.21719</v>
      </c>
      <c r="C15" s="43">
        <f t="shared" ref="C15:D15" si="13">C14</f>
        <v>9000</v>
      </c>
      <c r="D15" s="48">
        <f t="shared" si="13"/>
        <v>0.15</v>
      </c>
      <c r="E15" s="43">
        <f t="shared" si="2"/>
        <v>10610.73258</v>
      </c>
      <c r="F15" s="51">
        <f t="shared" si="7"/>
        <v>112945.4577</v>
      </c>
      <c r="G15" s="51">
        <f t="shared" ref="G15:H15" si="14">G14</f>
        <v>18000</v>
      </c>
      <c r="H15" s="54">
        <f t="shared" si="14"/>
        <v>0.08</v>
      </c>
      <c r="I15" s="51">
        <f t="shared" si="4"/>
        <v>9035.636613</v>
      </c>
    </row>
    <row r="16">
      <c r="A16" s="40" t="s">
        <v>26</v>
      </c>
      <c r="B16" s="43">
        <f t="shared" si="5"/>
        <v>90348.94977</v>
      </c>
      <c r="C16" s="43">
        <f t="shared" ref="C16:D16" si="15">C15</f>
        <v>9000</v>
      </c>
      <c r="D16" s="48">
        <f t="shared" si="15"/>
        <v>0.15</v>
      </c>
      <c r="E16" s="43">
        <f t="shared" si="2"/>
        <v>13552.34246</v>
      </c>
      <c r="F16" s="51">
        <f t="shared" si="7"/>
        <v>139981.0943</v>
      </c>
      <c r="G16" s="51">
        <f t="shared" ref="G16:H16" si="16">G15</f>
        <v>18000</v>
      </c>
      <c r="H16" s="54">
        <f t="shared" si="16"/>
        <v>0.08</v>
      </c>
      <c r="I16" s="51">
        <f t="shared" si="4"/>
        <v>11198.48754</v>
      </c>
    </row>
    <row r="17">
      <c r="A17" s="40" t="s">
        <v>27</v>
      </c>
      <c r="B17" s="43">
        <f t="shared" si="5"/>
        <v>112901.2922</v>
      </c>
      <c r="C17" s="43">
        <f t="shared" ref="C17:D17" si="17">C16</f>
        <v>9000</v>
      </c>
      <c r="D17" s="48">
        <f t="shared" si="17"/>
        <v>0.15</v>
      </c>
      <c r="E17" s="43">
        <f t="shared" si="2"/>
        <v>16935.19383</v>
      </c>
      <c r="F17" s="51">
        <f t="shared" si="7"/>
        <v>169179.5818</v>
      </c>
      <c r="G17" s="51">
        <f t="shared" ref="G17:H17" si="18">G16</f>
        <v>18000</v>
      </c>
      <c r="H17" s="54">
        <f t="shared" si="18"/>
        <v>0.08</v>
      </c>
      <c r="I17" s="51">
        <f t="shared" si="4"/>
        <v>13534.36655</v>
      </c>
    </row>
    <row r="18">
      <c r="A18" s="40" t="s">
        <v>28</v>
      </c>
      <c r="B18" s="43">
        <f t="shared" si="5"/>
        <v>138836.4861</v>
      </c>
      <c r="C18" s="43">
        <f t="shared" ref="C18:D18" si="19">C17</f>
        <v>9000</v>
      </c>
      <c r="D18" s="48">
        <f t="shared" si="19"/>
        <v>0.15</v>
      </c>
      <c r="E18" s="43">
        <f t="shared" si="2"/>
        <v>20825.47291</v>
      </c>
      <c r="F18" s="51">
        <f t="shared" si="7"/>
        <v>200713.9484</v>
      </c>
      <c r="G18" s="51">
        <f t="shared" ref="G18:H18" si="20">G17</f>
        <v>18000</v>
      </c>
      <c r="H18" s="54">
        <f t="shared" si="20"/>
        <v>0.08</v>
      </c>
      <c r="I18" s="51">
        <f t="shared" si="4"/>
        <v>16057.11587</v>
      </c>
    </row>
    <row r="19">
      <c r="A19" s="40" t="s">
        <v>29</v>
      </c>
      <c r="B19" s="43">
        <f t="shared" si="5"/>
        <v>168661.959</v>
      </c>
      <c r="C19" s="43">
        <f t="shared" ref="C19:D19" si="21">C18</f>
        <v>9000</v>
      </c>
      <c r="D19" s="48">
        <f t="shared" si="21"/>
        <v>0.15</v>
      </c>
      <c r="E19" s="43">
        <f t="shared" si="2"/>
        <v>25299.29385</v>
      </c>
      <c r="F19" s="51">
        <f t="shared" si="7"/>
        <v>234771.0642</v>
      </c>
      <c r="G19" s="51">
        <f t="shared" ref="G19:H19" si="22">G18</f>
        <v>18000</v>
      </c>
      <c r="H19" s="54">
        <f t="shared" si="22"/>
        <v>0.08</v>
      </c>
      <c r="I19" s="51">
        <f t="shared" si="4"/>
        <v>18781.68514</v>
      </c>
    </row>
    <row r="20">
      <c r="A20" s="40" t="s">
        <v>30</v>
      </c>
      <c r="B20" s="65">
        <f t="shared" si="5"/>
        <v>202961.2528</v>
      </c>
      <c r="C20" s="65">
        <f t="shared" ref="C20:D20" si="23">C19</f>
        <v>9000</v>
      </c>
      <c r="D20" s="66">
        <f t="shared" si="23"/>
        <v>0.15</v>
      </c>
      <c r="E20" s="65">
        <f t="shared" si="2"/>
        <v>30444.18792</v>
      </c>
      <c r="F20" s="65">
        <f t="shared" si="7"/>
        <v>271552.7494</v>
      </c>
      <c r="G20" s="65">
        <f t="shared" ref="G20:H20" si="24">G19</f>
        <v>18000</v>
      </c>
      <c r="H20" s="66">
        <f t="shared" si="24"/>
        <v>0.08</v>
      </c>
      <c r="I20" s="65">
        <f t="shared" si="4"/>
        <v>21724.21995</v>
      </c>
    </row>
    <row r="21">
      <c r="A21" s="40" t="s">
        <v>31</v>
      </c>
      <c r="B21" s="43">
        <f t="shared" si="5"/>
        <v>242405.4407</v>
      </c>
      <c r="C21" s="43">
        <f t="shared" ref="C21:D21" si="25">C20</f>
        <v>9000</v>
      </c>
      <c r="D21" s="48">
        <f t="shared" si="25"/>
        <v>0.15</v>
      </c>
      <c r="E21" s="43">
        <f t="shared" si="2"/>
        <v>36360.81611</v>
      </c>
      <c r="F21" s="51">
        <f t="shared" si="7"/>
        <v>311276.9693</v>
      </c>
      <c r="G21" s="51">
        <f t="shared" ref="G21:H21" si="26">G20</f>
        <v>18000</v>
      </c>
      <c r="H21" s="54">
        <f t="shared" si="26"/>
        <v>0.08</v>
      </c>
      <c r="I21" s="51">
        <f t="shared" si="4"/>
        <v>24902.15755</v>
      </c>
    </row>
    <row r="22">
      <c r="A22" s="40" t="s">
        <v>32</v>
      </c>
      <c r="B22" s="43">
        <f t="shared" si="5"/>
        <v>287766.2569</v>
      </c>
      <c r="C22" s="43">
        <f t="shared" ref="C22:D22" si="27">C21</f>
        <v>9000</v>
      </c>
      <c r="D22" s="48">
        <f t="shared" si="27"/>
        <v>0.15</v>
      </c>
      <c r="E22" s="43">
        <f t="shared" si="2"/>
        <v>43164.93853</v>
      </c>
      <c r="F22" s="51">
        <f t="shared" si="7"/>
        <v>354179.1269</v>
      </c>
      <c r="G22" s="51">
        <f t="shared" ref="G22:H22" si="28">G21</f>
        <v>18000</v>
      </c>
      <c r="H22" s="54">
        <f t="shared" si="28"/>
        <v>0.08</v>
      </c>
      <c r="I22" s="51">
        <f t="shared" si="4"/>
        <v>28334.33015</v>
      </c>
    </row>
    <row r="23">
      <c r="A23" s="40" t="s">
        <v>33</v>
      </c>
      <c r="B23" s="43">
        <f t="shared" si="5"/>
        <v>339931.1954</v>
      </c>
      <c r="C23" s="43">
        <f t="shared" ref="C23:D23" si="29">C22</f>
        <v>9000</v>
      </c>
      <c r="D23" s="48">
        <f t="shared" si="29"/>
        <v>0.15</v>
      </c>
      <c r="E23" s="43">
        <f t="shared" si="2"/>
        <v>50989.67931</v>
      </c>
      <c r="F23" s="51">
        <f t="shared" si="7"/>
        <v>400513.457</v>
      </c>
      <c r="G23" s="51">
        <f t="shared" ref="G23:H23" si="30">G22</f>
        <v>18000</v>
      </c>
      <c r="H23" s="54">
        <f t="shared" si="30"/>
        <v>0.08</v>
      </c>
      <c r="I23" s="51">
        <f t="shared" si="4"/>
        <v>32041.07656</v>
      </c>
    </row>
    <row r="24">
      <c r="A24" s="40" t="s">
        <v>34</v>
      </c>
      <c r="B24" s="43">
        <f t="shared" si="5"/>
        <v>399920.8747</v>
      </c>
      <c r="C24" s="43">
        <f t="shared" ref="C24:D24" si="31">C23</f>
        <v>9000</v>
      </c>
      <c r="D24" s="48">
        <f t="shared" si="31"/>
        <v>0.15</v>
      </c>
      <c r="E24" s="43">
        <f t="shared" si="2"/>
        <v>59988.1312</v>
      </c>
      <c r="F24" s="51">
        <f t="shared" si="7"/>
        <v>450554.5336</v>
      </c>
      <c r="G24" s="51">
        <f t="shared" ref="G24:H24" si="32">G23</f>
        <v>18000</v>
      </c>
      <c r="H24" s="54">
        <f t="shared" si="32"/>
        <v>0.08</v>
      </c>
      <c r="I24" s="51">
        <f t="shared" si="4"/>
        <v>36044.36269</v>
      </c>
    </row>
    <row r="25">
      <c r="A25" s="40" t="s">
        <v>35</v>
      </c>
      <c r="B25" s="43">
        <f t="shared" si="5"/>
        <v>468909.0059</v>
      </c>
      <c r="C25" s="43">
        <f t="shared" ref="C25:D25" si="33">C24</f>
        <v>9000</v>
      </c>
      <c r="D25" s="48">
        <f t="shared" si="33"/>
        <v>0.15</v>
      </c>
      <c r="E25" s="43">
        <f t="shared" si="2"/>
        <v>70336.35088</v>
      </c>
      <c r="F25" s="51">
        <f t="shared" si="7"/>
        <v>504598.8963</v>
      </c>
      <c r="G25" s="51">
        <f t="shared" ref="G25:H25" si="34">G24</f>
        <v>18000</v>
      </c>
      <c r="H25" s="54">
        <f t="shared" si="34"/>
        <v>0.08</v>
      </c>
      <c r="I25" s="51">
        <f t="shared" si="4"/>
        <v>40367.9117</v>
      </c>
    </row>
    <row r="26">
      <c r="A26" s="40" t="s">
        <v>36</v>
      </c>
      <c r="B26" s="43">
        <f t="shared" si="5"/>
        <v>548245.3568</v>
      </c>
      <c r="C26" s="43">
        <f t="shared" ref="C26:D26" si="35">C25</f>
        <v>9000</v>
      </c>
      <c r="D26" s="48">
        <f t="shared" si="35"/>
        <v>0.15</v>
      </c>
      <c r="E26" s="43">
        <f t="shared" si="2"/>
        <v>82236.80352</v>
      </c>
      <c r="F26" s="51">
        <f t="shared" si="7"/>
        <v>562966.808</v>
      </c>
      <c r="G26" s="51">
        <f t="shared" ref="G26:H26" si="36">G25</f>
        <v>18000</v>
      </c>
      <c r="H26" s="54">
        <f t="shared" si="36"/>
        <v>0.08</v>
      </c>
      <c r="I26" s="51">
        <f t="shared" si="4"/>
        <v>45037.34464</v>
      </c>
    </row>
    <row r="27">
      <c r="A27" s="40" t="s">
        <v>37</v>
      </c>
      <c r="B27" s="43">
        <f t="shared" si="5"/>
        <v>639482.1603</v>
      </c>
      <c r="C27" s="43">
        <f t="shared" ref="C27:D27" si="37">C26</f>
        <v>9000</v>
      </c>
      <c r="D27" s="48">
        <f t="shared" si="37"/>
        <v>0.15</v>
      </c>
      <c r="E27" s="43">
        <f t="shared" si="2"/>
        <v>95922.32404</v>
      </c>
      <c r="F27" s="51">
        <f t="shared" si="7"/>
        <v>626004.1526</v>
      </c>
      <c r="G27" s="51">
        <f t="shared" ref="G27:H27" si="38">G26</f>
        <v>18000</v>
      </c>
      <c r="H27" s="54">
        <f t="shared" si="38"/>
        <v>0.08</v>
      </c>
      <c r="I27" s="51">
        <f t="shared" si="4"/>
        <v>50080.33221</v>
      </c>
    </row>
    <row r="28">
      <c r="A28" s="40" t="s">
        <v>38</v>
      </c>
      <c r="B28" s="43">
        <f t="shared" si="5"/>
        <v>744404.4843</v>
      </c>
      <c r="C28" s="43">
        <f t="shared" ref="C28:D28" si="39">C27</f>
        <v>9000</v>
      </c>
      <c r="D28" s="48">
        <f t="shared" si="39"/>
        <v>0.15</v>
      </c>
      <c r="E28" s="43">
        <f t="shared" si="2"/>
        <v>111660.6727</v>
      </c>
      <c r="F28" s="51">
        <f t="shared" si="7"/>
        <v>694084.4848</v>
      </c>
      <c r="G28" s="51">
        <f t="shared" ref="G28:H28" si="40">G27</f>
        <v>18000</v>
      </c>
      <c r="H28" s="54">
        <f t="shared" si="40"/>
        <v>0.08</v>
      </c>
      <c r="I28" s="51">
        <f t="shared" si="4"/>
        <v>55526.75879</v>
      </c>
    </row>
    <row r="29">
      <c r="A29" s="40" t="s">
        <v>39</v>
      </c>
      <c r="B29" s="43">
        <f t="shared" si="5"/>
        <v>865065.157</v>
      </c>
      <c r="C29" s="43">
        <f t="shared" ref="C29:D29" si="41">C28</f>
        <v>9000</v>
      </c>
      <c r="D29" s="48">
        <f t="shared" si="41"/>
        <v>0.15</v>
      </c>
      <c r="E29" s="43">
        <f t="shared" si="2"/>
        <v>129759.7735</v>
      </c>
      <c r="F29" s="51">
        <f t="shared" si="7"/>
        <v>767611.2436</v>
      </c>
      <c r="G29" s="51">
        <f t="shared" ref="G29:H29" si="42">G28</f>
        <v>18000</v>
      </c>
      <c r="H29" s="54">
        <f t="shared" si="42"/>
        <v>0.08</v>
      </c>
      <c r="I29" s="51">
        <f t="shared" si="4"/>
        <v>61408.89949</v>
      </c>
    </row>
    <row r="30">
      <c r="A30" s="40" t="s">
        <v>40</v>
      </c>
      <c r="B30" s="65">
        <f t="shared" si="5"/>
        <v>1003824.931</v>
      </c>
      <c r="C30" s="65">
        <f t="shared" ref="C30:D30" si="43">C29</f>
        <v>9000</v>
      </c>
      <c r="D30" s="66">
        <f t="shared" si="43"/>
        <v>0.15</v>
      </c>
      <c r="E30" s="65">
        <f t="shared" si="2"/>
        <v>150573.7396</v>
      </c>
      <c r="F30" s="65">
        <f t="shared" si="7"/>
        <v>847020.1431</v>
      </c>
      <c r="G30" s="65">
        <f t="shared" ref="G30:H30" si="44">G29</f>
        <v>18000</v>
      </c>
      <c r="H30" s="66">
        <f t="shared" si="44"/>
        <v>0.08</v>
      </c>
      <c r="I30" s="65">
        <f t="shared" si="4"/>
        <v>67761.61145</v>
      </c>
    </row>
    <row r="31">
      <c r="A31" s="40" t="s">
        <v>41</v>
      </c>
      <c r="B31" s="43">
        <f t="shared" si="5"/>
        <v>1163398.67</v>
      </c>
      <c r="C31" s="43">
        <f t="shared" ref="C31:D31" si="45">C30</f>
        <v>9000</v>
      </c>
      <c r="D31" s="48">
        <f t="shared" si="45"/>
        <v>0.15</v>
      </c>
      <c r="E31" s="43">
        <f t="shared" si="2"/>
        <v>174509.8005</v>
      </c>
      <c r="F31" s="51">
        <f t="shared" si="7"/>
        <v>932781.7545</v>
      </c>
      <c r="G31" s="51">
        <f t="shared" ref="G31:H31" si="46">G30</f>
        <v>18000</v>
      </c>
      <c r="H31" s="54">
        <f t="shared" si="46"/>
        <v>0.08</v>
      </c>
      <c r="I31" s="51">
        <f t="shared" si="4"/>
        <v>74622.54036</v>
      </c>
    </row>
    <row r="32">
      <c r="A32" s="40" t="s">
        <v>42</v>
      </c>
      <c r="B32" s="43">
        <f t="shared" si="5"/>
        <v>1346908.471</v>
      </c>
      <c r="C32" s="43">
        <f t="shared" ref="C32:D32" si="47">C31</f>
        <v>9000</v>
      </c>
      <c r="D32" s="48">
        <f t="shared" si="47"/>
        <v>0.15</v>
      </c>
      <c r="E32" s="43">
        <f t="shared" si="2"/>
        <v>202036.2706</v>
      </c>
      <c r="F32" s="51">
        <f t="shared" si="7"/>
        <v>1025404.295</v>
      </c>
      <c r="G32" s="51">
        <f t="shared" ref="G32:H32" si="48">G31</f>
        <v>18000</v>
      </c>
      <c r="H32" s="54">
        <f t="shared" si="48"/>
        <v>0.08</v>
      </c>
      <c r="I32" s="51">
        <f t="shared" si="4"/>
        <v>82032.34359</v>
      </c>
    </row>
    <row r="33">
      <c r="A33" s="40" t="s">
        <v>43</v>
      </c>
      <c r="B33" s="43">
        <f t="shared" si="5"/>
        <v>1557944.741</v>
      </c>
      <c r="C33" s="43">
        <f t="shared" ref="C33:D33" si="49">C32</f>
        <v>9000</v>
      </c>
      <c r="D33" s="48">
        <f t="shared" si="49"/>
        <v>0.15</v>
      </c>
      <c r="E33" s="43">
        <f t="shared" si="2"/>
        <v>233691.7112</v>
      </c>
      <c r="F33" s="51">
        <f t="shared" si="7"/>
        <v>1125436.638</v>
      </c>
      <c r="G33" s="51">
        <f t="shared" ref="G33:H33" si="50">G32</f>
        <v>18000</v>
      </c>
      <c r="H33" s="54">
        <f t="shared" si="50"/>
        <v>0.08</v>
      </c>
      <c r="I33" s="51">
        <f t="shared" si="4"/>
        <v>90034.93108</v>
      </c>
    </row>
    <row r="34">
      <c r="A34" s="40" t="s">
        <v>44</v>
      </c>
      <c r="B34" s="43">
        <f t="shared" si="5"/>
        <v>1800636.452</v>
      </c>
      <c r="C34" s="43">
        <f t="shared" ref="C34:D34" si="51">C33</f>
        <v>9000</v>
      </c>
      <c r="D34" s="48">
        <f t="shared" si="51"/>
        <v>0.15</v>
      </c>
      <c r="E34" s="43">
        <f t="shared" si="2"/>
        <v>270095.4679</v>
      </c>
      <c r="F34" s="51">
        <f t="shared" si="7"/>
        <v>1233471.57</v>
      </c>
      <c r="G34" s="51">
        <f t="shared" ref="G34:H34" si="52">G33</f>
        <v>18000</v>
      </c>
      <c r="H34" s="54">
        <f t="shared" si="52"/>
        <v>0.08</v>
      </c>
      <c r="I34" s="51">
        <f t="shared" si="4"/>
        <v>98677.72557</v>
      </c>
    </row>
    <row r="35">
      <c r="A35" s="40" t="s">
        <v>45</v>
      </c>
      <c r="B35" s="43">
        <f t="shared" si="5"/>
        <v>2079731.92</v>
      </c>
      <c r="C35" s="43">
        <f t="shared" ref="C35:D35" si="53">C34</f>
        <v>9000</v>
      </c>
      <c r="D35" s="48">
        <f t="shared" si="53"/>
        <v>0.15</v>
      </c>
      <c r="E35" s="43">
        <f t="shared" si="2"/>
        <v>311959.788</v>
      </c>
      <c r="F35" s="51">
        <f t="shared" si="7"/>
        <v>1350149.295</v>
      </c>
      <c r="G35" s="51">
        <f t="shared" ref="G35:H35" si="54">G34</f>
        <v>18000</v>
      </c>
      <c r="H35" s="54">
        <f t="shared" si="54"/>
        <v>0.08</v>
      </c>
      <c r="I35" s="51">
        <f t="shared" si="4"/>
        <v>108011.9436</v>
      </c>
    </row>
    <row r="36">
      <c r="A36" s="40" t="s">
        <v>46</v>
      </c>
      <c r="B36" s="43">
        <f t="shared" si="5"/>
        <v>2400691.708</v>
      </c>
      <c r="C36" s="43">
        <f t="shared" ref="C36:D36" si="55">C35</f>
        <v>9000</v>
      </c>
      <c r="D36" s="48">
        <f t="shared" si="55"/>
        <v>0.15</v>
      </c>
      <c r="E36" s="43">
        <f t="shared" si="2"/>
        <v>360103.7562</v>
      </c>
      <c r="F36" s="51">
        <f t="shared" si="7"/>
        <v>1476161.239</v>
      </c>
      <c r="G36" s="51">
        <f t="shared" ref="G36:H36" si="56">G35</f>
        <v>18000</v>
      </c>
      <c r="H36" s="54">
        <f t="shared" si="56"/>
        <v>0.08</v>
      </c>
      <c r="I36" s="51">
        <f t="shared" si="4"/>
        <v>118092.8991</v>
      </c>
    </row>
    <row r="37">
      <c r="A37" s="40" t="s">
        <v>47</v>
      </c>
      <c r="B37" s="43">
        <f t="shared" si="5"/>
        <v>2769795.465</v>
      </c>
      <c r="C37" s="43">
        <f t="shared" ref="C37:D37" si="57">C36</f>
        <v>9000</v>
      </c>
      <c r="D37" s="48">
        <f t="shared" si="57"/>
        <v>0.15</v>
      </c>
      <c r="E37" s="43">
        <f t="shared" si="2"/>
        <v>415469.3197</v>
      </c>
      <c r="F37" s="51">
        <f t="shared" si="7"/>
        <v>1612254.138</v>
      </c>
      <c r="G37" s="51">
        <f t="shared" ref="G37:H37" si="58">G36</f>
        <v>18000</v>
      </c>
      <c r="H37" s="54">
        <f t="shared" si="58"/>
        <v>0.08</v>
      </c>
      <c r="I37" s="51">
        <f t="shared" si="4"/>
        <v>128980.331</v>
      </c>
    </row>
    <row r="38">
      <c r="A38" s="40" t="s">
        <v>48</v>
      </c>
      <c r="B38" s="43">
        <f t="shared" si="5"/>
        <v>3194264.784</v>
      </c>
      <c r="C38" s="43">
        <f t="shared" ref="C38:D38" si="59">C37</f>
        <v>9000</v>
      </c>
      <c r="D38" s="48">
        <f t="shared" si="59"/>
        <v>0.15</v>
      </c>
      <c r="E38" s="43">
        <f t="shared" si="2"/>
        <v>479139.7176</v>
      </c>
      <c r="F38" s="51">
        <f t="shared" si="7"/>
        <v>1759234.469</v>
      </c>
      <c r="G38" s="51">
        <f t="shared" ref="G38:H38" si="60">G37</f>
        <v>18000</v>
      </c>
      <c r="H38" s="54">
        <f t="shared" si="60"/>
        <v>0.08</v>
      </c>
      <c r="I38" s="51">
        <f t="shared" si="4"/>
        <v>140738.7575</v>
      </c>
    </row>
    <row r="39">
      <c r="A39" s="40" t="s">
        <v>49</v>
      </c>
      <c r="B39" s="43">
        <f t="shared" si="5"/>
        <v>3682404.502</v>
      </c>
      <c r="C39" s="43">
        <f t="shared" ref="C39:D39" si="61">C38</f>
        <v>9000</v>
      </c>
      <c r="D39" s="48">
        <f t="shared" si="61"/>
        <v>0.15</v>
      </c>
      <c r="E39" s="43">
        <f t="shared" si="2"/>
        <v>552360.6753</v>
      </c>
      <c r="F39" s="51">
        <f t="shared" si="7"/>
        <v>1917973.226</v>
      </c>
      <c r="G39" s="51">
        <f t="shared" ref="G39:H39" si="62">G38</f>
        <v>18000</v>
      </c>
      <c r="H39" s="54">
        <f t="shared" si="62"/>
        <v>0.08</v>
      </c>
      <c r="I39" s="51">
        <f t="shared" si="4"/>
        <v>153437.8581</v>
      </c>
    </row>
    <row r="40">
      <c r="A40" s="40" t="s">
        <v>50</v>
      </c>
      <c r="B40" s="65">
        <f t="shared" si="5"/>
        <v>4243765.177</v>
      </c>
      <c r="C40" s="65">
        <f t="shared" ref="C40:D40" si="63">C39</f>
        <v>9000</v>
      </c>
      <c r="D40" s="66">
        <f t="shared" si="63"/>
        <v>0.15</v>
      </c>
      <c r="E40" s="65">
        <f t="shared" si="2"/>
        <v>636564.7766</v>
      </c>
      <c r="F40" s="65">
        <f t="shared" si="7"/>
        <v>2089411.084</v>
      </c>
      <c r="G40" s="65">
        <f t="shared" ref="G40:H40" si="64">G39</f>
        <v>18000</v>
      </c>
      <c r="H40" s="66">
        <f t="shared" si="64"/>
        <v>0.08</v>
      </c>
      <c r="I40" s="65">
        <f t="shared" si="4"/>
        <v>167152.8868</v>
      </c>
    </row>
    <row r="41">
      <c r="A41" s="40" t="s">
        <v>51</v>
      </c>
      <c r="B41" s="43">
        <f t="shared" si="5"/>
        <v>4889329.954</v>
      </c>
      <c r="C41" s="43">
        <f t="shared" ref="C41:D41" si="65">C40</f>
        <v>9000</v>
      </c>
      <c r="D41" s="48">
        <f t="shared" si="65"/>
        <v>0.15</v>
      </c>
      <c r="E41" s="43">
        <f t="shared" si="2"/>
        <v>733399.4931</v>
      </c>
      <c r="F41" s="51">
        <f t="shared" si="7"/>
        <v>2274563.971</v>
      </c>
      <c r="G41" s="51">
        <f t="shared" ref="G41:H41" si="66">G40</f>
        <v>18000</v>
      </c>
      <c r="H41" s="54">
        <f t="shared" si="66"/>
        <v>0.08</v>
      </c>
      <c r="I41" s="51">
        <f t="shared" si="4"/>
        <v>181965.1177</v>
      </c>
    </row>
    <row r="42">
      <c r="A42" s="40" t="s">
        <v>52</v>
      </c>
      <c r="B42" s="43">
        <f t="shared" si="5"/>
        <v>5631729.447</v>
      </c>
      <c r="C42" s="43">
        <f t="shared" ref="C42:D42" si="67">C41</f>
        <v>9000</v>
      </c>
      <c r="D42" s="48">
        <f t="shared" si="67"/>
        <v>0.15</v>
      </c>
      <c r="E42" s="43">
        <f t="shared" si="2"/>
        <v>844759.417</v>
      </c>
      <c r="F42" s="51">
        <f t="shared" si="7"/>
        <v>2474529.089</v>
      </c>
      <c r="G42" s="51">
        <f t="shared" ref="G42:H42" si="68">G41</f>
        <v>18000</v>
      </c>
      <c r="H42" s="54">
        <f t="shared" si="68"/>
        <v>0.08</v>
      </c>
      <c r="I42" s="51">
        <f t="shared" si="4"/>
        <v>197962.3271</v>
      </c>
    </row>
    <row r="43">
      <c r="A43" s="40" t="s">
        <v>53</v>
      </c>
      <c r="B43" s="43">
        <f t="shared" si="5"/>
        <v>6485488.864</v>
      </c>
      <c r="C43" s="43">
        <f t="shared" ref="C43:D43" si="69">C42</f>
        <v>9000</v>
      </c>
      <c r="D43" s="48">
        <f t="shared" si="69"/>
        <v>0.15</v>
      </c>
      <c r="E43" s="43">
        <f t="shared" si="2"/>
        <v>972823.3296</v>
      </c>
      <c r="F43" s="51">
        <f t="shared" si="7"/>
        <v>2690491.416</v>
      </c>
      <c r="G43" s="51">
        <f t="shared" ref="G43:H43" si="70">G42</f>
        <v>18000</v>
      </c>
      <c r="H43" s="54">
        <f t="shared" si="70"/>
        <v>0.08</v>
      </c>
      <c r="I43" s="51">
        <f t="shared" si="4"/>
        <v>215239.3133</v>
      </c>
    </row>
    <row r="44">
      <c r="A44" s="40" t="s">
        <v>54</v>
      </c>
      <c r="B44" s="43">
        <f t="shared" si="5"/>
        <v>7467312.193</v>
      </c>
      <c r="C44" s="43">
        <f t="shared" ref="C44:D44" si="71">C43</f>
        <v>9000</v>
      </c>
      <c r="D44" s="48">
        <f t="shared" si="71"/>
        <v>0.15</v>
      </c>
      <c r="E44" s="43">
        <f t="shared" si="2"/>
        <v>1120096.829</v>
      </c>
      <c r="F44" s="51">
        <f t="shared" si="7"/>
        <v>2923730.729</v>
      </c>
      <c r="G44" s="51">
        <f t="shared" ref="G44:H44" si="72">G43</f>
        <v>18000</v>
      </c>
      <c r="H44" s="54">
        <f t="shared" si="72"/>
        <v>0.08</v>
      </c>
      <c r="I44" s="51">
        <f t="shared" si="4"/>
        <v>233898.4583</v>
      </c>
    </row>
    <row r="45">
      <c r="A45" s="40" t="s">
        <v>55</v>
      </c>
      <c r="B45" s="43">
        <f t="shared" si="5"/>
        <v>8596409.022</v>
      </c>
      <c r="C45" s="43">
        <f t="shared" ref="C45:D45" si="73">C44</f>
        <v>9000</v>
      </c>
      <c r="D45" s="48">
        <f t="shared" si="73"/>
        <v>0.15</v>
      </c>
      <c r="E45" s="43">
        <f t="shared" si="2"/>
        <v>1289461.353</v>
      </c>
      <c r="F45" s="51">
        <f t="shared" si="7"/>
        <v>3175629.188</v>
      </c>
      <c r="G45" s="51">
        <f t="shared" ref="G45:H45" si="74">G44</f>
        <v>18000</v>
      </c>
      <c r="H45" s="54">
        <f t="shared" si="74"/>
        <v>0.08</v>
      </c>
      <c r="I45" s="51">
        <f t="shared" si="4"/>
        <v>254050.335</v>
      </c>
    </row>
    <row r="46">
      <c r="A46" s="40" t="s">
        <v>56</v>
      </c>
      <c r="B46" s="43">
        <f t="shared" si="5"/>
        <v>9894870.376</v>
      </c>
      <c r="C46" s="43">
        <f t="shared" ref="C46:D46" si="75">C45</f>
        <v>9000</v>
      </c>
      <c r="D46" s="48">
        <f t="shared" si="75"/>
        <v>0.15</v>
      </c>
      <c r="E46" s="43">
        <f t="shared" si="2"/>
        <v>1484230.556</v>
      </c>
      <c r="F46" s="51">
        <f t="shared" si="7"/>
        <v>3447679.523</v>
      </c>
      <c r="G46" s="51">
        <f t="shared" ref="G46:H46" si="76">G45</f>
        <v>18000</v>
      </c>
      <c r="H46" s="54">
        <f t="shared" si="76"/>
        <v>0.08</v>
      </c>
      <c r="I46" s="51">
        <f t="shared" si="4"/>
        <v>275814.3618</v>
      </c>
    </row>
    <row r="47">
      <c r="A47" s="40" t="s">
        <v>57</v>
      </c>
      <c r="B47" s="43">
        <f t="shared" si="5"/>
        <v>11388100.93</v>
      </c>
      <c r="C47" s="43">
        <f t="shared" ref="C47:D47" si="77">C46</f>
        <v>9000</v>
      </c>
      <c r="D47" s="48">
        <f t="shared" si="77"/>
        <v>0.15</v>
      </c>
      <c r="E47" s="43">
        <f t="shared" si="2"/>
        <v>1708215.14</v>
      </c>
      <c r="F47" s="51">
        <f t="shared" si="7"/>
        <v>3741493.885</v>
      </c>
      <c r="G47" s="51">
        <f t="shared" ref="G47:H47" si="78">G46</f>
        <v>18000</v>
      </c>
      <c r="H47" s="54">
        <f t="shared" si="78"/>
        <v>0.08</v>
      </c>
      <c r="I47" s="51">
        <f t="shared" si="4"/>
        <v>299319.5108</v>
      </c>
    </row>
    <row r="48">
      <c r="A48" s="40" t="s">
        <v>58</v>
      </c>
      <c r="B48" s="43">
        <f t="shared" si="5"/>
        <v>13105316.07</v>
      </c>
      <c r="C48" s="43">
        <f t="shared" ref="C48:D48" si="79">C47</f>
        <v>9000</v>
      </c>
      <c r="D48" s="48">
        <f t="shared" si="79"/>
        <v>0.15</v>
      </c>
      <c r="E48" s="43">
        <f t="shared" si="2"/>
        <v>1965797.411</v>
      </c>
      <c r="F48" s="51">
        <f t="shared" si="7"/>
        <v>4058813.395</v>
      </c>
      <c r="G48" s="51">
        <f t="shared" ref="G48:H48" si="80">G47</f>
        <v>18000</v>
      </c>
      <c r="H48" s="54">
        <f t="shared" si="80"/>
        <v>0.08</v>
      </c>
      <c r="I48" s="51">
        <f t="shared" si="4"/>
        <v>324705.0716</v>
      </c>
    </row>
    <row r="49">
      <c r="A49" s="40" t="s">
        <v>59</v>
      </c>
      <c r="B49" s="43">
        <f t="shared" si="5"/>
        <v>15080113.48</v>
      </c>
      <c r="C49" s="43">
        <f t="shared" ref="C49:D49" si="81">C48</f>
        <v>9000</v>
      </c>
      <c r="D49" s="48">
        <f t="shared" si="81"/>
        <v>0.15</v>
      </c>
      <c r="E49" s="43">
        <f t="shared" si="2"/>
        <v>2262017.022</v>
      </c>
      <c r="F49" s="51">
        <f t="shared" si="7"/>
        <v>4401518.467</v>
      </c>
      <c r="G49" s="51">
        <f t="shared" ref="G49:H49" si="82">G48</f>
        <v>18000</v>
      </c>
      <c r="H49" s="54">
        <f t="shared" si="82"/>
        <v>0.08</v>
      </c>
      <c r="I49" s="51">
        <f t="shared" si="4"/>
        <v>352121.4774</v>
      </c>
    </row>
    <row r="50">
      <c r="A50" s="40" t="s">
        <v>60</v>
      </c>
      <c r="B50" s="65">
        <f t="shared" si="5"/>
        <v>17351130.51</v>
      </c>
      <c r="C50" s="65">
        <f t="shared" ref="C50:D50" si="83">C49</f>
        <v>9000</v>
      </c>
      <c r="D50" s="66">
        <f t="shared" si="83"/>
        <v>0.15</v>
      </c>
      <c r="E50" s="65">
        <f t="shared" si="2"/>
        <v>2602669.576</v>
      </c>
      <c r="F50" s="65">
        <f t="shared" si="7"/>
        <v>4771639.944</v>
      </c>
      <c r="G50" s="65">
        <f t="shared" ref="G50:H50" si="84">G49</f>
        <v>18000</v>
      </c>
      <c r="H50" s="66">
        <f t="shared" si="84"/>
        <v>0.08</v>
      </c>
      <c r="I50" s="65">
        <f t="shared" si="4"/>
        <v>381731.1955</v>
      </c>
    </row>
    <row r="51">
      <c r="A51" s="40" t="s">
        <v>61</v>
      </c>
      <c r="B51" s="43">
        <f t="shared" si="5"/>
        <v>19962800.08</v>
      </c>
      <c r="C51" s="43">
        <f t="shared" ref="C51:D51" si="85">C50</f>
        <v>9000</v>
      </c>
      <c r="D51" s="48">
        <f t="shared" si="85"/>
        <v>0.15</v>
      </c>
      <c r="E51" s="43">
        <f t="shared" si="2"/>
        <v>2994420.012</v>
      </c>
      <c r="F51" s="51">
        <f t="shared" si="7"/>
        <v>5171371.14</v>
      </c>
      <c r="G51" s="51">
        <f t="shared" ref="G51:H51" si="86">G50</f>
        <v>18000</v>
      </c>
      <c r="H51" s="54">
        <f t="shared" si="86"/>
        <v>0.08</v>
      </c>
      <c r="I51" s="51">
        <f t="shared" si="4"/>
        <v>413709.6912</v>
      </c>
    </row>
    <row r="52">
      <c r="A52" s="40" t="s">
        <v>62</v>
      </c>
      <c r="B52" s="43">
        <f t="shared" si="5"/>
        <v>22966220.09</v>
      </c>
      <c r="C52" s="43">
        <f t="shared" ref="C52:D52" si="87">C51</f>
        <v>9000</v>
      </c>
      <c r="D52" s="48">
        <f t="shared" si="87"/>
        <v>0.15</v>
      </c>
      <c r="E52" s="43">
        <f t="shared" si="2"/>
        <v>3444933.014</v>
      </c>
      <c r="F52" s="51">
        <f t="shared" si="7"/>
        <v>5603080.831</v>
      </c>
      <c r="G52" s="51">
        <f t="shared" ref="G52:H52" si="88">G51</f>
        <v>18000</v>
      </c>
      <c r="H52" s="54">
        <f t="shared" si="88"/>
        <v>0.08</v>
      </c>
      <c r="I52" s="51">
        <f t="shared" si="4"/>
        <v>448246.4665</v>
      </c>
    </row>
    <row r="53">
      <c r="A53" s="40" t="s">
        <v>63</v>
      </c>
      <c r="B53" s="43">
        <f t="shared" si="5"/>
        <v>26420153.11</v>
      </c>
      <c r="C53" s="43">
        <f t="shared" ref="C53:D53" si="89">C52</f>
        <v>9000</v>
      </c>
      <c r="D53" s="48">
        <f t="shared" si="89"/>
        <v>0.15</v>
      </c>
      <c r="E53" s="43">
        <f t="shared" si="2"/>
        <v>3963022.966</v>
      </c>
      <c r="F53" s="51">
        <f t="shared" si="7"/>
        <v>6069327.297</v>
      </c>
      <c r="G53" s="51">
        <f t="shared" ref="G53:H53" si="90">G52</f>
        <v>18000</v>
      </c>
      <c r="H53" s="54">
        <f t="shared" si="90"/>
        <v>0.08</v>
      </c>
      <c r="I53" s="51">
        <f t="shared" si="4"/>
        <v>485546.1838</v>
      </c>
    </row>
    <row r="54">
      <c r="A54" s="40" t="s">
        <v>64</v>
      </c>
      <c r="B54" s="43">
        <f t="shared" si="5"/>
        <v>30392176.07</v>
      </c>
      <c r="C54" s="43">
        <f t="shared" ref="C54:D54" si="91">C53</f>
        <v>9000</v>
      </c>
      <c r="D54" s="48">
        <f t="shared" si="91"/>
        <v>0.15</v>
      </c>
      <c r="E54" s="43">
        <f t="shared" si="2"/>
        <v>4558826.411</v>
      </c>
      <c r="F54" s="51">
        <f t="shared" si="7"/>
        <v>6572873.481</v>
      </c>
      <c r="G54" s="51">
        <f t="shared" ref="G54:H54" si="92">G53</f>
        <v>18000</v>
      </c>
      <c r="H54" s="54">
        <f t="shared" si="92"/>
        <v>0.08</v>
      </c>
      <c r="I54" s="51">
        <f t="shared" si="4"/>
        <v>525829.8785</v>
      </c>
    </row>
    <row r="55">
      <c r="A55" s="40" t="s">
        <v>65</v>
      </c>
      <c r="B55" s="43">
        <f t="shared" si="5"/>
        <v>34960002.48</v>
      </c>
      <c r="C55" s="43">
        <f t="shared" ref="C55:D55" si="93">C54</f>
        <v>9000</v>
      </c>
      <c r="D55" s="48">
        <f t="shared" si="93"/>
        <v>0.15</v>
      </c>
      <c r="E55" s="43">
        <f t="shared" si="2"/>
        <v>5244000.373</v>
      </c>
      <c r="F55" s="51">
        <f t="shared" si="7"/>
        <v>7116703.36</v>
      </c>
      <c r="G55" s="51">
        <f t="shared" ref="G55:H55" si="94">G54</f>
        <v>18000</v>
      </c>
      <c r="H55" s="54">
        <f t="shared" si="94"/>
        <v>0.08</v>
      </c>
      <c r="I55" s="51">
        <f t="shared" si="4"/>
        <v>569336.2688</v>
      </c>
    </row>
    <row r="56">
      <c r="A56" s="40" t="s">
        <v>66</v>
      </c>
      <c r="B56" s="43">
        <f t="shared" si="5"/>
        <v>40213002.86</v>
      </c>
      <c r="C56" s="43">
        <f t="shared" ref="C56:D56" si="95">C55</f>
        <v>9000</v>
      </c>
      <c r="D56" s="48">
        <f t="shared" si="95"/>
        <v>0.15</v>
      </c>
      <c r="E56" s="43">
        <f t="shared" si="2"/>
        <v>6031950.429</v>
      </c>
      <c r="F56" s="51">
        <f t="shared" si="7"/>
        <v>7704039.629</v>
      </c>
      <c r="G56" s="51">
        <f t="shared" ref="G56:H56" si="96">G55</f>
        <v>18000</v>
      </c>
      <c r="H56" s="54">
        <f t="shared" si="96"/>
        <v>0.08</v>
      </c>
      <c r="I56" s="51">
        <f t="shared" si="4"/>
        <v>616323.1703</v>
      </c>
    </row>
    <row r="57">
      <c r="A57" s="40" t="s">
        <v>67</v>
      </c>
      <c r="B57" s="43">
        <f t="shared" si="5"/>
        <v>46253953.29</v>
      </c>
      <c r="C57" s="43">
        <f t="shared" ref="C57:D57" si="97">C56</f>
        <v>9000</v>
      </c>
      <c r="D57" s="48">
        <f t="shared" si="97"/>
        <v>0.15</v>
      </c>
      <c r="E57" s="43">
        <f t="shared" si="2"/>
        <v>6938092.993</v>
      </c>
      <c r="F57" s="51">
        <f t="shared" si="7"/>
        <v>8338362.799</v>
      </c>
      <c r="G57" s="51">
        <f t="shared" ref="G57:H57" si="98">G56</f>
        <v>18000</v>
      </c>
      <c r="H57" s="54">
        <f t="shared" si="98"/>
        <v>0.08</v>
      </c>
      <c r="I57" s="51">
        <f t="shared" si="4"/>
        <v>667069.0239</v>
      </c>
    </row>
    <row r="58">
      <c r="A58" s="40" t="s">
        <v>68</v>
      </c>
      <c r="B58" s="43">
        <f t="shared" si="5"/>
        <v>53201046.28</v>
      </c>
      <c r="C58" s="43">
        <f t="shared" ref="C58:D58" si="99">C57</f>
        <v>9000</v>
      </c>
      <c r="D58" s="48">
        <f t="shared" si="99"/>
        <v>0.15</v>
      </c>
      <c r="E58" s="43">
        <f t="shared" si="2"/>
        <v>7980156.942</v>
      </c>
      <c r="F58" s="51">
        <f t="shared" si="7"/>
        <v>9023431.823</v>
      </c>
      <c r="G58" s="51">
        <f t="shared" ref="G58:H58" si="100">G57</f>
        <v>18000</v>
      </c>
      <c r="H58" s="54">
        <f t="shared" si="100"/>
        <v>0.08</v>
      </c>
      <c r="I58" s="51">
        <f t="shared" si="4"/>
        <v>721874.5458</v>
      </c>
    </row>
    <row r="59">
      <c r="A59" s="40" t="s">
        <v>69</v>
      </c>
      <c r="B59" s="43">
        <f t="shared" si="5"/>
        <v>61190203.22</v>
      </c>
      <c r="C59" s="43">
        <f t="shared" ref="C59:D59" si="101">C58</f>
        <v>9000</v>
      </c>
      <c r="D59" s="48">
        <f t="shared" si="101"/>
        <v>0.15</v>
      </c>
      <c r="E59" s="43">
        <f t="shared" si="2"/>
        <v>9178530.483</v>
      </c>
      <c r="F59" s="51">
        <f t="shared" si="7"/>
        <v>9763306.369</v>
      </c>
      <c r="G59" s="51">
        <f t="shared" ref="G59:H59" si="102">G58</f>
        <v>18000</v>
      </c>
      <c r="H59" s="54">
        <f t="shared" si="102"/>
        <v>0.08</v>
      </c>
      <c r="I59" s="51">
        <f t="shared" si="4"/>
        <v>781064.5095</v>
      </c>
    </row>
    <row r="60">
      <c r="A60" s="40" t="s">
        <v>70</v>
      </c>
      <c r="B60" s="65">
        <f t="shared" si="5"/>
        <v>70377733.7</v>
      </c>
      <c r="C60" s="65">
        <f t="shared" ref="C60:D60" si="103">C59</f>
        <v>9000</v>
      </c>
      <c r="D60" s="66">
        <f t="shared" si="103"/>
        <v>0.15</v>
      </c>
      <c r="E60" s="65">
        <f t="shared" si="2"/>
        <v>10556660.06</v>
      </c>
      <c r="F60" s="65">
        <f t="shared" si="7"/>
        <v>10562370.88</v>
      </c>
      <c r="G60" s="65">
        <f t="shared" ref="G60:H60" si="104">G59</f>
        <v>18000</v>
      </c>
      <c r="H60" s="66">
        <f t="shared" si="104"/>
        <v>0.08</v>
      </c>
      <c r="I60" s="65">
        <f t="shared" si="4"/>
        <v>844989.6702</v>
      </c>
    </row>
    <row r="61">
      <c r="A61" s="40" t="s">
        <v>71</v>
      </c>
      <c r="B61" s="43">
        <f t="shared" si="5"/>
        <v>80943393.76</v>
      </c>
      <c r="C61" s="43">
        <f t="shared" ref="C61:D61" si="105">C60</f>
        <v>9000</v>
      </c>
      <c r="D61" s="48">
        <f t="shared" si="105"/>
        <v>0.15</v>
      </c>
      <c r="E61" s="43">
        <f t="shared" si="2"/>
        <v>12141509.06</v>
      </c>
      <c r="F61" s="51">
        <f t="shared" si="7"/>
        <v>11425360.55</v>
      </c>
      <c r="G61" s="51">
        <f t="shared" ref="G61:H61" si="106">G60</f>
        <v>18000</v>
      </c>
      <c r="H61" s="54">
        <f t="shared" si="106"/>
        <v>0.08</v>
      </c>
      <c r="I61" s="51">
        <f t="shared" si="4"/>
        <v>914028.8439</v>
      </c>
    </row>
    <row r="62">
      <c r="A62" s="40" t="s">
        <v>72</v>
      </c>
      <c r="B62" s="43">
        <f t="shared" si="5"/>
        <v>93093902.82</v>
      </c>
      <c r="C62" s="43">
        <f t="shared" ref="C62:D62" si="107">C61</f>
        <v>9000</v>
      </c>
      <c r="D62" s="48">
        <f t="shared" si="107"/>
        <v>0.15</v>
      </c>
      <c r="E62" s="43">
        <f t="shared" si="2"/>
        <v>13964085.42</v>
      </c>
      <c r="F62" s="51">
        <f t="shared" si="7"/>
        <v>12357389.39</v>
      </c>
      <c r="G62" s="51">
        <f t="shared" ref="G62:H62" si="108">G61</f>
        <v>18000</v>
      </c>
      <c r="H62" s="54">
        <f t="shared" si="108"/>
        <v>0.08</v>
      </c>
      <c r="I62" s="51">
        <f t="shared" si="4"/>
        <v>988591.1514</v>
      </c>
    </row>
    <row r="63">
      <c r="A63" s="40" t="s">
        <v>73</v>
      </c>
      <c r="B63" s="43">
        <f t="shared" si="5"/>
        <v>107066988.2</v>
      </c>
      <c r="C63" s="43">
        <f t="shared" ref="C63:D63" si="109">C62</f>
        <v>9000</v>
      </c>
      <c r="D63" s="48">
        <f t="shared" si="109"/>
        <v>0.15</v>
      </c>
      <c r="E63" s="43">
        <f t="shared" si="2"/>
        <v>16060048.24</v>
      </c>
      <c r="F63" s="51">
        <f t="shared" si="7"/>
        <v>13363980.54</v>
      </c>
      <c r="G63" s="51">
        <f t="shared" ref="G63:H63" si="110">G62</f>
        <v>18000</v>
      </c>
      <c r="H63" s="54">
        <f t="shared" si="110"/>
        <v>0.08</v>
      </c>
      <c r="I63" s="51">
        <f t="shared" si="4"/>
        <v>1069118.443</v>
      </c>
    </row>
    <row r="64">
      <c r="A64" s="40" t="s">
        <v>74</v>
      </c>
      <c r="B64" s="43">
        <f t="shared" si="5"/>
        <v>123136036.5</v>
      </c>
      <c r="C64" s="43">
        <f t="shared" ref="C64:D64" si="111">C63</f>
        <v>9000</v>
      </c>
      <c r="D64" s="48">
        <f t="shared" si="111"/>
        <v>0.15</v>
      </c>
      <c r="E64" s="43">
        <f t="shared" si="2"/>
        <v>18470405.47</v>
      </c>
      <c r="F64" s="51">
        <f t="shared" si="7"/>
        <v>14451098.99</v>
      </c>
      <c r="G64" s="51">
        <f t="shared" ref="G64:H64" si="112">G63</f>
        <v>18000</v>
      </c>
      <c r="H64" s="54">
        <f t="shared" si="112"/>
        <v>0.08</v>
      </c>
      <c r="I64" s="51">
        <f t="shared" si="4"/>
        <v>1156087.919</v>
      </c>
    </row>
    <row r="65">
      <c r="A65" s="40" t="s">
        <v>75</v>
      </c>
      <c r="B65" s="43">
        <f t="shared" si="5"/>
        <v>141615442</v>
      </c>
      <c r="C65" s="43">
        <f t="shared" ref="C65:D65" si="113">C64</f>
        <v>9000</v>
      </c>
      <c r="D65" s="48">
        <f t="shared" si="113"/>
        <v>0.15</v>
      </c>
      <c r="E65" s="43">
        <f t="shared" si="2"/>
        <v>21242316.29</v>
      </c>
      <c r="F65" s="51">
        <f t="shared" si="7"/>
        <v>15625186.91</v>
      </c>
      <c r="G65" s="51">
        <f t="shared" ref="G65:H65" si="114">G64</f>
        <v>18000</v>
      </c>
      <c r="H65" s="54">
        <f t="shared" si="114"/>
        <v>0.08</v>
      </c>
      <c r="I65" s="51">
        <f t="shared" si="4"/>
        <v>1250014.952</v>
      </c>
    </row>
    <row r="66">
      <c r="A66" s="40" t="s">
        <v>76</v>
      </c>
      <c r="B66" s="43">
        <f t="shared" si="5"/>
        <v>162866758.2</v>
      </c>
      <c r="C66" s="43">
        <f t="shared" ref="C66:D66" si="115">C65</f>
        <v>9000</v>
      </c>
      <c r="D66" s="48">
        <f t="shared" si="115"/>
        <v>0.15</v>
      </c>
      <c r="E66" s="43">
        <f t="shared" si="2"/>
        <v>24430013.74</v>
      </c>
      <c r="F66" s="51">
        <f t="shared" si="7"/>
        <v>16893201.86</v>
      </c>
      <c r="G66" s="51">
        <f t="shared" ref="G66:H66" si="116">G65</f>
        <v>18000</v>
      </c>
      <c r="H66" s="54">
        <f t="shared" si="116"/>
        <v>0.08</v>
      </c>
      <c r="I66" s="51">
        <f t="shared" si="4"/>
        <v>1351456.149</v>
      </c>
    </row>
    <row r="67">
      <c r="A67" s="40" t="s">
        <v>77</v>
      </c>
      <c r="B67" s="43">
        <f t="shared" si="5"/>
        <v>187305772</v>
      </c>
      <c r="C67" s="43">
        <f t="shared" ref="C67:D67" si="117">C66</f>
        <v>9000</v>
      </c>
      <c r="D67" s="48">
        <f t="shared" si="117"/>
        <v>0.15</v>
      </c>
      <c r="E67" s="43">
        <f t="shared" si="2"/>
        <v>28095865.8</v>
      </c>
      <c r="F67" s="51">
        <f t="shared" si="7"/>
        <v>18262658.01</v>
      </c>
      <c r="G67" s="51">
        <f t="shared" ref="G67:H67" si="118">G66</f>
        <v>18000</v>
      </c>
      <c r="H67" s="54">
        <f t="shared" si="118"/>
        <v>0.08</v>
      </c>
      <c r="I67" s="51">
        <f t="shared" si="4"/>
        <v>1461012.641</v>
      </c>
    </row>
    <row r="68">
      <c r="A68" s="40" t="s">
        <v>78</v>
      </c>
      <c r="B68" s="43">
        <f t="shared" si="5"/>
        <v>215410637.8</v>
      </c>
      <c r="C68" s="43">
        <f t="shared" ref="C68:D68" si="119">C67</f>
        <v>9000</v>
      </c>
      <c r="D68" s="48">
        <f t="shared" si="119"/>
        <v>0.15</v>
      </c>
      <c r="E68" s="43">
        <f t="shared" si="2"/>
        <v>32311595.67</v>
      </c>
      <c r="F68" s="51">
        <f t="shared" si="7"/>
        <v>19741670.65</v>
      </c>
      <c r="G68" s="51">
        <f t="shared" ref="G68:H68" si="120">G67</f>
        <v>18000</v>
      </c>
      <c r="H68" s="54">
        <f t="shared" si="120"/>
        <v>0.08</v>
      </c>
      <c r="I68" s="51">
        <f t="shared" si="4"/>
        <v>1579333.652</v>
      </c>
    </row>
    <row r="69">
      <c r="A69" s="40" t="s">
        <v>79</v>
      </c>
      <c r="B69" s="43">
        <f t="shared" si="5"/>
        <v>247731233.5</v>
      </c>
      <c r="C69" s="43">
        <f t="shared" ref="C69:D69" si="121">C68</f>
        <v>9000</v>
      </c>
      <c r="D69" s="48">
        <f t="shared" si="121"/>
        <v>0.15</v>
      </c>
      <c r="E69" s="43">
        <f t="shared" si="2"/>
        <v>37159685.02</v>
      </c>
      <c r="F69" s="51">
        <f t="shared" si="7"/>
        <v>21339004.3</v>
      </c>
      <c r="G69" s="51">
        <f t="shared" ref="G69:H69" si="122">G68</f>
        <v>18000</v>
      </c>
      <c r="H69" s="54">
        <f t="shared" si="122"/>
        <v>0.08</v>
      </c>
      <c r="I69" s="51">
        <f t="shared" si="4"/>
        <v>1707120.344</v>
      </c>
    </row>
    <row r="70">
      <c r="A70" s="40" t="s">
        <v>80</v>
      </c>
      <c r="B70" s="43">
        <f t="shared" si="5"/>
        <v>284899918.5</v>
      </c>
      <c r="C70" s="43">
        <f t="shared" ref="C70:D70" si="123">C69</f>
        <v>9000</v>
      </c>
      <c r="D70" s="48">
        <f t="shared" si="123"/>
        <v>0.15</v>
      </c>
      <c r="E70" s="43">
        <f t="shared" si="2"/>
        <v>42734987.77</v>
      </c>
      <c r="F70" s="51">
        <f t="shared" si="7"/>
        <v>23064124.64</v>
      </c>
      <c r="G70" s="51">
        <f t="shared" ref="G70:H70" si="124">G69</f>
        <v>18000</v>
      </c>
      <c r="H70" s="54">
        <f t="shared" si="124"/>
        <v>0.08</v>
      </c>
      <c r="I70" s="51">
        <f t="shared" si="4"/>
        <v>1845129.971</v>
      </c>
    </row>
  </sheetData>
  <mergeCells count="2">
    <mergeCell ref="B8:E8"/>
    <mergeCell ref="F8:I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</cols>
  <sheetData>
    <row r="1">
      <c r="A1" s="3" t="s">
        <v>1</v>
      </c>
      <c r="B1" s="6">
        <v>10000.0</v>
      </c>
      <c r="C1" s="6"/>
    </row>
    <row r="2">
      <c r="A2" s="3" t="s">
        <v>2</v>
      </c>
      <c r="B2" s="10">
        <v>0.2</v>
      </c>
    </row>
    <row r="3">
      <c r="A3" s="11" t="s">
        <v>3</v>
      </c>
      <c r="B3" s="13">
        <v>10.0</v>
      </c>
    </row>
    <row r="4">
      <c r="A4" s="3" t="s">
        <v>5</v>
      </c>
      <c r="B4" s="19">
        <f>B1*((1+B2)^B3)</f>
        <v>61917.36422</v>
      </c>
    </row>
  </sheetData>
  <drawing r:id="rId1"/>
</worksheet>
</file>